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DHN - Dạy học\CBQ_2022-2023\ĐỘI - SAO ĐỎ\"/>
    </mc:Choice>
  </mc:AlternateContent>
  <bookViews>
    <workbookView xWindow="0" yWindow="0" windowWidth="23040" windowHeight="8904" activeTab="4"/>
  </bookViews>
  <sheets>
    <sheet name="Tuần 05" sheetId="2" r:id="rId1"/>
    <sheet name="Tuần 06" sheetId="3" r:id="rId2"/>
    <sheet name="Tuần 07" sheetId="4" r:id="rId3"/>
    <sheet name="Tuần 08" sheetId="5" r:id="rId4"/>
    <sheet name="TK THÁNG 10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9" i="6" l="1"/>
  <c r="S10" i="6"/>
  <c r="S11" i="6"/>
  <c r="S12" i="6"/>
  <c r="S13" i="6"/>
  <c r="S14" i="6"/>
  <c r="S15" i="6"/>
  <c r="S16" i="6"/>
  <c r="S17" i="6"/>
  <c r="S18" i="6"/>
  <c r="S19" i="6"/>
  <c r="S20" i="6"/>
  <c r="S21" i="6"/>
  <c r="S22" i="6"/>
  <c r="S23" i="6"/>
  <c r="S24" i="6"/>
  <c r="S25" i="6"/>
  <c r="S26" i="6"/>
  <c r="S27" i="6"/>
  <c r="S28" i="6"/>
  <c r="S29" i="6"/>
  <c r="S30" i="6"/>
  <c r="S31" i="6"/>
  <c r="S32" i="6"/>
  <c r="S33" i="6"/>
  <c r="S34" i="6"/>
  <c r="S8" i="6"/>
  <c r="H34" i="6" l="1"/>
  <c r="J34" i="6" s="1"/>
  <c r="H33" i="6"/>
  <c r="J33" i="6" s="1"/>
  <c r="H32" i="6"/>
  <c r="J32" i="6" s="1"/>
  <c r="H31" i="6"/>
  <c r="J31" i="6" s="1"/>
  <c r="H30" i="6"/>
  <c r="J30" i="6" s="1"/>
  <c r="H29" i="6"/>
  <c r="J29" i="6" s="1"/>
  <c r="H28" i="6"/>
  <c r="J28" i="6" s="1"/>
  <c r="H27" i="6"/>
  <c r="J27" i="6" s="1"/>
  <c r="H26" i="6"/>
  <c r="J26" i="6" s="1"/>
  <c r="H25" i="6"/>
  <c r="J25" i="6" s="1"/>
  <c r="H24" i="6"/>
  <c r="J24" i="6" s="1"/>
  <c r="H23" i="6"/>
  <c r="J23" i="6" s="1"/>
  <c r="H22" i="6"/>
  <c r="J22" i="6" s="1"/>
  <c r="H21" i="6"/>
  <c r="J21" i="6" s="1"/>
  <c r="H20" i="6"/>
  <c r="J20" i="6" s="1"/>
  <c r="H19" i="6"/>
  <c r="J19" i="6" s="1"/>
  <c r="H18" i="6"/>
  <c r="J18" i="6" s="1"/>
  <c r="H17" i="6"/>
  <c r="J17" i="6" s="1"/>
  <c r="H16" i="6"/>
  <c r="J16" i="6" s="1"/>
  <c r="H15" i="6"/>
  <c r="J15" i="6" s="1"/>
  <c r="H14" i="6"/>
  <c r="J14" i="6" s="1"/>
  <c r="H13" i="6"/>
  <c r="J13" i="6" s="1"/>
  <c r="H12" i="6"/>
  <c r="J12" i="6" s="1"/>
  <c r="H11" i="6"/>
  <c r="J11" i="6" s="1"/>
  <c r="H10" i="6"/>
  <c r="J10" i="6" s="1"/>
  <c r="H9" i="6"/>
  <c r="J9" i="6" s="1"/>
  <c r="H8" i="6"/>
  <c r="J8" i="6" s="1"/>
  <c r="I9" i="5" l="1"/>
  <c r="I10" i="5"/>
  <c r="I11" i="5"/>
  <c r="I12" i="5"/>
  <c r="I13" i="5"/>
  <c r="K13" i="5" s="1"/>
  <c r="I14" i="5"/>
  <c r="I15" i="5"/>
  <c r="I16" i="5"/>
  <c r="I17" i="5"/>
  <c r="I18" i="5"/>
  <c r="I19" i="5"/>
  <c r="I20" i="5"/>
  <c r="I21" i="5"/>
  <c r="K21" i="5" s="1"/>
  <c r="I22" i="5"/>
  <c r="I23" i="5"/>
  <c r="I24" i="5"/>
  <c r="I25" i="5"/>
  <c r="I26" i="5"/>
  <c r="I27" i="5"/>
  <c r="K27" i="5" s="1"/>
  <c r="I28" i="5"/>
  <c r="I29" i="5"/>
  <c r="I30" i="5"/>
  <c r="I31" i="5"/>
  <c r="I32" i="5"/>
  <c r="I33" i="5"/>
  <c r="I34" i="5"/>
  <c r="I8" i="5"/>
  <c r="K34" i="5" l="1"/>
  <c r="K26" i="5"/>
  <c r="K18" i="5"/>
  <c r="K16" i="5"/>
  <c r="K19" i="5"/>
  <c r="K30" i="5"/>
  <c r="K22" i="5"/>
  <c r="K29" i="5"/>
  <c r="K28" i="5"/>
  <c r="K20" i="5"/>
  <c r="K23" i="5"/>
  <c r="K31" i="5"/>
  <c r="K33" i="5"/>
  <c r="K32" i="5"/>
  <c r="K25" i="5"/>
  <c r="K17" i="5"/>
  <c r="K24" i="5"/>
  <c r="K12" i="5"/>
  <c r="K11" i="5"/>
  <c r="K8" i="5"/>
  <c r="K9" i="5"/>
  <c r="K10" i="5"/>
  <c r="K15" i="5"/>
  <c r="K14" i="5"/>
  <c r="I9" i="4"/>
  <c r="I10" i="4"/>
  <c r="K10" i="4" s="1"/>
  <c r="I11" i="4"/>
  <c r="I12" i="4"/>
  <c r="I13" i="4"/>
  <c r="I14" i="4"/>
  <c r="I15" i="4"/>
  <c r="I16" i="4"/>
  <c r="K18" i="4" s="1"/>
  <c r="I17" i="4"/>
  <c r="K17" i="4" s="1"/>
  <c r="I18" i="4"/>
  <c r="I19" i="4"/>
  <c r="K19" i="4" s="1"/>
  <c r="I20" i="4"/>
  <c r="I21" i="4"/>
  <c r="I22" i="4"/>
  <c r="I23" i="4"/>
  <c r="K23" i="4" s="1"/>
  <c r="I24" i="4"/>
  <c r="K24" i="4" s="1"/>
  <c r="I25" i="4"/>
  <c r="K25" i="4" s="1"/>
  <c r="I26" i="4"/>
  <c r="K26" i="4" s="1"/>
  <c r="I27" i="4"/>
  <c r="K27" i="4" s="1"/>
  <c r="I28" i="4"/>
  <c r="I29" i="4"/>
  <c r="K29" i="4" s="1"/>
  <c r="I30" i="4"/>
  <c r="I31" i="4"/>
  <c r="K31" i="4" s="1"/>
  <c r="I32" i="4"/>
  <c r="K32" i="4" s="1"/>
  <c r="I33" i="4"/>
  <c r="I34" i="4"/>
  <c r="K34" i="4" s="1"/>
  <c r="I8" i="4"/>
  <c r="K33" i="4" l="1"/>
  <c r="K30" i="4"/>
  <c r="K21" i="4"/>
  <c r="K16" i="4"/>
  <c r="K22" i="4"/>
  <c r="K20" i="4"/>
  <c r="K28" i="4"/>
  <c r="K9" i="4"/>
  <c r="K15" i="4"/>
  <c r="K14" i="4"/>
  <c r="K13" i="4"/>
  <c r="K12" i="4"/>
  <c r="K8" i="4"/>
  <c r="K11" i="4"/>
  <c r="I9" i="3"/>
  <c r="I10" i="3"/>
  <c r="I11" i="3"/>
  <c r="I12" i="3"/>
  <c r="I13" i="3"/>
  <c r="I14" i="3"/>
  <c r="K14" i="3" s="1"/>
  <c r="I15" i="3"/>
  <c r="K15" i="3" s="1"/>
  <c r="I16" i="3"/>
  <c r="I17" i="3"/>
  <c r="I18" i="3"/>
  <c r="I19" i="3"/>
  <c r="I20" i="3"/>
  <c r="I21" i="3"/>
  <c r="K21" i="3" s="1"/>
  <c r="I22" i="3"/>
  <c r="I23" i="3"/>
  <c r="I24" i="3"/>
  <c r="I25" i="3"/>
  <c r="I26" i="3"/>
  <c r="I27" i="3"/>
  <c r="I28" i="3"/>
  <c r="I29" i="3"/>
  <c r="K29" i="3" s="1"/>
  <c r="I30" i="3"/>
  <c r="I31" i="3"/>
  <c r="I32" i="3"/>
  <c r="I33" i="3"/>
  <c r="I34" i="3"/>
  <c r="I8" i="3"/>
  <c r="K8" i="3" s="1"/>
  <c r="K32" i="3" l="1"/>
  <c r="K34" i="3"/>
  <c r="K31" i="3"/>
  <c r="K23" i="3"/>
  <c r="K24" i="3"/>
  <c r="K30" i="3"/>
  <c r="K22" i="3"/>
  <c r="K28" i="3"/>
  <c r="K20" i="3"/>
  <c r="K13" i="3"/>
  <c r="K12" i="3"/>
  <c r="K11" i="3"/>
  <c r="K9" i="3"/>
  <c r="K10" i="3"/>
  <c r="K27" i="3"/>
  <c r="K17" i="3"/>
  <c r="K26" i="3"/>
  <c r="K33" i="3"/>
  <c r="K16" i="3"/>
  <c r="K25" i="3"/>
  <c r="K19" i="3"/>
  <c r="K18" i="3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8" i="2"/>
</calcChain>
</file>

<file path=xl/sharedStrings.xml><?xml version="1.0" encoding="utf-8"?>
<sst xmlns="http://schemas.openxmlformats.org/spreadsheetml/2006/main" count="446" uniqueCount="86">
  <si>
    <t>ĐỘI TNTP HỒ CHÍ MINH</t>
  </si>
  <si>
    <t>LIÊN ĐỘI THCS CAO BÁ QUÁT</t>
  </si>
  <si>
    <t>Khối lớp</t>
  </si>
  <si>
    <t>STT</t>
  </si>
  <si>
    <t>Lớp</t>
  </si>
  <si>
    <t>Điểm thi đua</t>
  </si>
  <si>
    <t>Điểm TB</t>
  </si>
  <si>
    <t xml:space="preserve">Xếp loại </t>
  </si>
  <si>
    <t>Xếp thứ</t>
  </si>
  <si>
    <t>Tiến bộ</t>
  </si>
  <si>
    <t>Đi xuống</t>
  </si>
  <si>
    <t>A. Nề nếp</t>
  </si>
  <si>
    <t>B. Học tập</t>
  </si>
  <si>
    <t>C. Chuyên cần</t>
  </si>
  <si>
    <t>D. CTMN</t>
  </si>
  <si>
    <t>E. TH pháp luật</t>
  </si>
  <si>
    <t>Khối lớp chọn</t>
  </si>
  <si>
    <t>6A1</t>
  </si>
  <si>
    <t>6A2</t>
  </si>
  <si>
    <t>7A1</t>
  </si>
  <si>
    <t>7A2</t>
  </si>
  <si>
    <t>8A1</t>
  </si>
  <si>
    <t>8A2</t>
  </si>
  <si>
    <t>9A1</t>
  </si>
  <si>
    <t>9A2</t>
  </si>
  <si>
    <t>Khối lớp thường</t>
  </si>
  <si>
    <t>6A3</t>
  </si>
  <si>
    <t>6A4</t>
  </si>
  <si>
    <t>6A5</t>
  </si>
  <si>
    <t>6A6</t>
  </si>
  <si>
    <t>6A7</t>
  </si>
  <si>
    <t>7A3</t>
  </si>
  <si>
    <t>7A4</t>
  </si>
  <si>
    <t>7A5</t>
  </si>
  <si>
    <t>7A6</t>
  </si>
  <si>
    <t>8A3</t>
  </si>
  <si>
    <t>8A4</t>
  </si>
  <si>
    <t>8A5</t>
  </si>
  <si>
    <t>8A6</t>
  </si>
  <si>
    <t>8A7</t>
  </si>
  <si>
    <t>8A8</t>
  </si>
  <si>
    <t>9A3</t>
  </si>
  <si>
    <t>9A4</t>
  </si>
  <si>
    <t>9A5</t>
  </si>
  <si>
    <t>9A6</t>
  </si>
  <si>
    <t>XS:   21</t>
  </si>
  <si>
    <t xml:space="preserve">Khen: </t>
  </si>
  <si>
    <t xml:space="preserve">Tổng phụ trách
</t>
  </si>
  <si>
    <t>Tốt:   6</t>
  </si>
  <si>
    <t>Khá: 0</t>
  </si>
  <si>
    <t>TB: 0</t>
  </si>
  <si>
    <t>Yếu: 0</t>
  </si>
  <si>
    <t>Tổng: 27</t>
  </si>
  <si>
    <t xml:space="preserve">DƯƠNG HỒNG NHUNG </t>
  </si>
  <si>
    <t>Phê bình:</t>
  </si>
  <si>
    <t>KẾT QUẢ THI ĐUA NỀ NẾP TUẦN 05 (30/09/2022 - 07/10/2022)</t>
  </si>
  <si>
    <t>KẾT QUẢ THI ĐUA NỀ NẾP TUẦN 06 (08/10/2022 - 14/10/2022)</t>
  </si>
  <si>
    <t>KẾT QUẢ THI ĐUA NỀ NẾP TUẦN 06 (15/10/2022 - 21/10/2022)</t>
  </si>
  <si>
    <t>KẾT QUẢ THI ĐUA NỀ NẾP TUẦN 08 (22/10/2022 - 28/10/2022)</t>
  </si>
  <si>
    <t>XS</t>
  </si>
  <si>
    <t>T</t>
  </si>
  <si>
    <t>TB</t>
  </si>
  <si>
    <t>TB: 1</t>
  </si>
  <si>
    <t>XS: 20</t>
  </si>
  <si>
    <t>Tốt: 6</t>
  </si>
  <si>
    <t>K</t>
  </si>
  <si>
    <t>Tốt: 2</t>
  </si>
  <si>
    <t>Khá: 3</t>
  </si>
  <si>
    <t>XS:   23</t>
  </si>
  <si>
    <t>Xếp loại</t>
  </si>
  <si>
    <t>Khá: 2</t>
  </si>
  <si>
    <t>Tốt:   3</t>
  </si>
  <si>
    <t>XS:   22</t>
  </si>
  <si>
    <t>Điểm cộng</t>
  </si>
  <si>
    <t>Tổng điểm</t>
  </si>
  <si>
    <t xml:space="preserve">Phê bình: </t>
  </si>
  <si>
    <t>Điểm bài viết</t>
  </si>
  <si>
    <t>Tổng</t>
  </si>
  <si>
    <t>Điểm KHN</t>
  </si>
  <si>
    <t>Thi đua tuần 05</t>
  </si>
  <si>
    <t>Thi đua tuần 06</t>
  </si>
  <si>
    <t>Thi đua tuần 07</t>
  </si>
  <si>
    <t>Thi đua tuần 08</t>
  </si>
  <si>
    <t>KẾT QUẢ THI ĐUA NỀ NẾP THÁNG 10 (01/10/2022 - 28/10/2022)</t>
  </si>
  <si>
    <t>Tốt: 1</t>
  </si>
  <si>
    <t>XS: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</si>
</sst>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top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opLeftCell="A8" workbookViewId="0">
      <selection activeCell="N8" sqref="N8:N34"/>
    </sheetView>
  </sheetViews>
  <sheetFormatPr defaultRowHeight="14.4" x14ac:dyDescent="0.3"/>
  <sheetData>
    <row r="1" spans="1:14" x14ac:dyDescent="0.3">
      <c r="A1" s="39" t="s">
        <v>0</v>
      </c>
      <c r="B1" s="39"/>
      <c r="C1" s="39"/>
      <c r="D1" s="39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3">
      <c r="A2" s="40" t="s">
        <v>1</v>
      </c>
      <c r="B2" s="40"/>
      <c r="C2" s="40"/>
      <c r="D2" s="40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3">
      <c r="A3" s="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3">
      <c r="A4" s="41" t="s">
        <v>55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</row>
    <row r="5" spans="1:14" ht="15" thickBot="1" x14ac:dyDescent="0.35">
      <c r="A5" s="2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x14ac:dyDescent="0.3">
      <c r="A6" s="42" t="s">
        <v>2</v>
      </c>
      <c r="B6" s="44" t="s">
        <v>3</v>
      </c>
      <c r="C6" s="46" t="s">
        <v>4</v>
      </c>
      <c r="D6" s="46" t="s">
        <v>5</v>
      </c>
      <c r="E6" s="46"/>
      <c r="F6" s="46"/>
      <c r="G6" s="46"/>
      <c r="H6" s="46"/>
      <c r="I6" s="46" t="s">
        <v>6</v>
      </c>
      <c r="J6" s="46" t="s">
        <v>7</v>
      </c>
      <c r="K6" s="46" t="s">
        <v>8</v>
      </c>
      <c r="L6" s="55" t="s">
        <v>9</v>
      </c>
      <c r="M6" s="55" t="s">
        <v>10</v>
      </c>
      <c r="N6" s="57" t="s">
        <v>5</v>
      </c>
    </row>
    <row r="7" spans="1:14" ht="42" thickBot="1" x14ac:dyDescent="0.35">
      <c r="A7" s="43"/>
      <c r="B7" s="45"/>
      <c r="C7" s="47"/>
      <c r="D7" s="14" t="s">
        <v>11</v>
      </c>
      <c r="E7" s="14" t="s">
        <v>12</v>
      </c>
      <c r="F7" s="14" t="s">
        <v>13</v>
      </c>
      <c r="G7" s="14" t="s">
        <v>14</v>
      </c>
      <c r="H7" s="14" t="s">
        <v>15</v>
      </c>
      <c r="I7" s="47"/>
      <c r="J7" s="47"/>
      <c r="K7" s="47"/>
      <c r="L7" s="56"/>
      <c r="M7" s="56"/>
      <c r="N7" s="58"/>
    </row>
    <row r="8" spans="1:14" x14ac:dyDescent="0.3">
      <c r="A8" s="48" t="s">
        <v>16</v>
      </c>
      <c r="B8" s="3">
        <v>1</v>
      </c>
      <c r="C8" s="3" t="s">
        <v>17</v>
      </c>
      <c r="D8" s="3">
        <v>9.7899999999999991</v>
      </c>
      <c r="E8" s="3">
        <v>10</v>
      </c>
      <c r="F8" s="3">
        <v>10</v>
      </c>
      <c r="G8" s="3"/>
      <c r="H8" s="3">
        <v>10</v>
      </c>
      <c r="I8" s="3">
        <f t="shared" ref="I8:I34" si="0">((D8*2)+E8+F8+H8)/5</f>
        <v>9.9160000000000004</v>
      </c>
      <c r="J8" s="3" t="s">
        <v>59</v>
      </c>
      <c r="K8" s="3">
        <v>3</v>
      </c>
      <c r="L8" s="3"/>
      <c r="M8" s="3"/>
      <c r="N8" s="4">
        <v>5</v>
      </c>
    </row>
    <row r="9" spans="1:14" x14ac:dyDescent="0.3">
      <c r="A9" s="49"/>
      <c r="B9" s="5">
        <v>2</v>
      </c>
      <c r="C9" s="5" t="s">
        <v>18</v>
      </c>
      <c r="D9" s="5">
        <v>9.7899999999999991</v>
      </c>
      <c r="E9" s="5">
        <v>10</v>
      </c>
      <c r="F9" s="5">
        <v>9</v>
      </c>
      <c r="G9" s="5"/>
      <c r="H9" s="5">
        <v>9</v>
      </c>
      <c r="I9" s="5">
        <f t="shared" si="0"/>
        <v>9.516</v>
      </c>
      <c r="J9" s="5" t="s">
        <v>59</v>
      </c>
      <c r="K9" s="5">
        <v>8</v>
      </c>
      <c r="L9" s="5"/>
      <c r="M9" s="5"/>
      <c r="N9" s="6">
        <v>5</v>
      </c>
    </row>
    <row r="10" spans="1:14" x14ac:dyDescent="0.3">
      <c r="A10" s="49"/>
      <c r="B10" s="5">
        <v>3</v>
      </c>
      <c r="C10" s="5" t="s">
        <v>19</v>
      </c>
      <c r="D10" s="5">
        <v>9.5</v>
      </c>
      <c r="E10" s="5">
        <v>10</v>
      </c>
      <c r="F10" s="5">
        <v>9</v>
      </c>
      <c r="G10" s="5"/>
      <c r="H10" s="5">
        <v>10</v>
      </c>
      <c r="I10" s="5">
        <f t="shared" si="0"/>
        <v>9.6</v>
      </c>
      <c r="J10" s="5" t="s">
        <v>59</v>
      </c>
      <c r="K10" s="5">
        <v>6</v>
      </c>
      <c r="L10" s="5"/>
      <c r="M10" s="5"/>
      <c r="N10" s="6">
        <v>5</v>
      </c>
    </row>
    <row r="11" spans="1:14" x14ac:dyDescent="0.3">
      <c r="A11" s="49"/>
      <c r="B11" s="5">
        <v>4</v>
      </c>
      <c r="C11" s="5" t="s">
        <v>20</v>
      </c>
      <c r="D11" s="5">
        <v>9.9</v>
      </c>
      <c r="E11" s="5">
        <v>10</v>
      </c>
      <c r="F11" s="5">
        <v>10</v>
      </c>
      <c r="G11" s="5"/>
      <c r="H11" s="5">
        <v>10</v>
      </c>
      <c r="I11" s="5">
        <f t="shared" si="0"/>
        <v>9.9599999999999991</v>
      </c>
      <c r="J11" s="5" t="s">
        <v>59</v>
      </c>
      <c r="K11" s="5">
        <v>2</v>
      </c>
      <c r="L11" s="5"/>
      <c r="M11" s="5"/>
      <c r="N11" s="6">
        <v>5</v>
      </c>
    </row>
    <row r="12" spans="1:14" x14ac:dyDescent="0.3">
      <c r="A12" s="49"/>
      <c r="B12" s="5">
        <v>5</v>
      </c>
      <c r="C12" s="5" t="s">
        <v>21</v>
      </c>
      <c r="D12" s="5">
        <v>10</v>
      </c>
      <c r="E12" s="5">
        <v>10</v>
      </c>
      <c r="F12" s="5">
        <v>9</v>
      </c>
      <c r="G12" s="5"/>
      <c r="H12" s="5">
        <v>10</v>
      </c>
      <c r="I12" s="5">
        <f t="shared" si="0"/>
        <v>9.8000000000000007</v>
      </c>
      <c r="J12" s="5" t="s">
        <v>59</v>
      </c>
      <c r="K12" s="5">
        <v>4</v>
      </c>
      <c r="L12" s="5"/>
      <c r="M12" s="5"/>
      <c r="N12" s="6">
        <v>5</v>
      </c>
    </row>
    <row r="13" spans="1:14" x14ac:dyDescent="0.3">
      <c r="A13" s="49"/>
      <c r="B13" s="5">
        <v>6</v>
      </c>
      <c r="C13" s="5" t="s">
        <v>22</v>
      </c>
      <c r="D13" s="5">
        <v>9.39</v>
      </c>
      <c r="E13" s="5">
        <v>10</v>
      </c>
      <c r="F13" s="5">
        <v>9</v>
      </c>
      <c r="G13" s="5"/>
      <c r="H13" s="5">
        <v>10</v>
      </c>
      <c r="I13" s="5">
        <f t="shared" si="0"/>
        <v>9.5560000000000009</v>
      </c>
      <c r="J13" s="5" t="s">
        <v>59</v>
      </c>
      <c r="K13" s="5">
        <v>7</v>
      </c>
      <c r="L13" s="5"/>
      <c r="M13" s="5"/>
      <c r="N13" s="6">
        <v>5</v>
      </c>
    </row>
    <row r="14" spans="1:14" x14ac:dyDescent="0.3">
      <c r="A14" s="49"/>
      <c r="B14" s="5">
        <v>7</v>
      </c>
      <c r="C14" s="5" t="s">
        <v>23</v>
      </c>
      <c r="D14" s="5">
        <v>10</v>
      </c>
      <c r="E14" s="5">
        <v>10</v>
      </c>
      <c r="F14" s="5">
        <v>10</v>
      </c>
      <c r="G14" s="5"/>
      <c r="H14" s="5">
        <v>10</v>
      </c>
      <c r="I14" s="5">
        <f t="shared" si="0"/>
        <v>10</v>
      </c>
      <c r="J14" s="5" t="s">
        <v>59</v>
      </c>
      <c r="K14" s="5">
        <v>1</v>
      </c>
      <c r="L14" s="5"/>
      <c r="M14" s="5"/>
      <c r="N14" s="6">
        <v>5</v>
      </c>
    </row>
    <row r="15" spans="1:14" ht="15" thickBot="1" x14ac:dyDescent="0.35">
      <c r="A15" s="50"/>
      <c r="B15" s="7">
        <v>8</v>
      </c>
      <c r="C15" s="7" t="s">
        <v>24</v>
      </c>
      <c r="D15" s="7">
        <v>9.89</v>
      </c>
      <c r="E15" s="7">
        <v>10</v>
      </c>
      <c r="F15" s="7">
        <v>10</v>
      </c>
      <c r="G15" s="7"/>
      <c r="H15" s="7">
        <v>9</v>
      </c>
      <c r="I15" s="7">
        <f t="shared" si="0"/>
        <v>9.7560000000000002</v>
      </c>
      <c r="J15" s="7" t="s">
        <v>59</v>
      </c>
      <c r="K15" s="7">
        <v>5</v>
      </c>
      <c r="L15" s="7"/>
      <c r="M15" s="7"/>
      <c r="N15" s="8">
        <v>5</v>
      </c>
    </row>
    <row r="16" spans="1:14" x14ac:dyDescent="0.3">
      <c r="A16" s="48" t="s">
        <v>25</v>
      </c>
      <c r="B16" s="3">
        <v>9</v>
      </c>
      <c r="C16" s="3" t="s">
        <v>26</v>
      </c>
      <c r="D16" s="3">
        <v>9.48</v>
      </c>
      <c r="E16" s="3">
        <v>9.6999999999999993</v>
      </c>
      <c r="F16" s="3">
        <v>10</v>
      </c>
      <c r="G16" s="3"/>
      <c r="H16" s="3">
        <v>8</v>
      </c>
      <c r="I16" s="3">
        <f t="shared" si="0"/>
        <v>9.331999999999999</v>
      </c>
      <c r="J16" s="3" t="s">
        <v>60</v>
      </c>
      <c r="K16" s="3">
        <v>12</v>
      </c>
      <c r="L16" s="3"/>
      <c r="M16" s="3"/>
      <c r="N16" s="4">
        <v>4</v>
      </c>
    </row>
    <row r="17" spans="1:14" x14ac:dyDescent="0.3">
      <c r="A17" s="49"/>
      <c r="B17" s="5">
        <v>10</v>
      </c>
      <c r="C17" s="5" t="s">
        <v>27</v>
      </c>
      <c r="D17" s="5">
        <v>9.6</v>
      </c>
      <c r="E17" s="5">
        <v>10</v>
      </c>
      <c r="F17" s="5">
        <v>10</v>
      </c>
      <c r="G17" s="5"/>
      <c r="H17" s="5">
        <v>9</v>
      </c>
      <c r="I17" s="5">
        <f t="shared" si="0"/>
        <v>9.64</v>
      </c>
      <c r="J17" s="5" t="s">
        <v>59</v>
      </c>
      <c r="K17" s="5">
        <v>7</v>
      </c>
      <c r="L17" s="5"/>
      <c r="M17" s="5"/>
      <c r="N17" s="6">
        <v>5</v>
      </c>
    </row>
    <row r="18" spans="1:14" x14ac:dyDescent="0.3">
      <c r="A18" s="49"/>
      <c r="B18" s="5">
        <v>11</v>
      </c>
      <c r="C18" s="5" t="s">
        <v>28</v>
      </c>
      <c r="D18" s="5">
        <v>10</v>
      </c>
      <c r="E18" s="5">
        <v>10</v>
      </c>
      <c r="F18" s="5">
        <v>10</v>
      </c>
      <c r="G18" s="5"/>
      <c r="H18" s="5">
        <v>10</v>
      </c>
      <c r="I18" s="5">
        <f t="shared" si="0"/>
        <v>10</v>
      </c>
      <c r="J18" s="5" t="s">
        <v>59</v>
      </c>
      <c r="K18" s="5">
        <v>1</v>
      </c>
      <c r="L18" s="5"/>
      <c r="M18" s="5"/>
      <c r="N18" s="6">
        <v>5</v>
      </c>
    </row>
    <row r="19" spans="1:14" x14ac:dyDescent="0.3">
      <c r="A19" s="49"/>
      <c r="B19" s="5">
        <v>12</v>
      </c>
      <c r="C19" s="5" t="s">
        <v>29</v>
      </c>
      <c r="D19" s="5">
        <v>9.8000000000000007</v>
      </c>
      <c r="E19" s="5">
        <v>9.4700000000000006</v>
      </c>
      <c r="F19" s="5">
        <v>9</v>
      </c>
      <c r="G19" s="5"/>
      <c r="H19" s="5">
        <v>9</v>
      </c>
      <c r="I19" s="5">
        <f t="shared" si="0"/>
        <v>9.4139999999999997</v>
      </c>
      <c r="J19" s="5" t="s">
        <v>59</v>
      </c>
      <c r="K19" s="5">
        <v>9</v>
      </c>
      <c r="L19" s="5"/>
      <c r="M19" s="5"/>
      <c r="N19" s="6">
        <v>5</v>
      </c>
    </row>
    <row r="20" spans="1:14" x14ac:dyDescent="0.3">
      <c r="A20" s="49"/>
      <c r="B20" s="5">
        <v>13</v>
      </c>
      <c r="C20" s="5" t="s">
        <v>30</v>
      </c>
      <c r="D20" s="5">
        <v>9.5</v>
      </c>
      <c r="E20" s="5">
        <v>9.75</v>
      </c>
      <c r="F20" s="5">
        <v>10</v>
      </c>
      <c r="G20" s="5"/>
      <c r="H20" s="5">
        <v>9</v>
      </c>
      <c r="I20" s="5">
        <f t="shared" si="0"/>
        <v>9.5500000000000007</v>
      </c>
      <c r="J20" s="5" t="s">
        <v>59</v>
      </c>
      <c r="K20" s="5">
        <v>8</v>
      </c>
      <c r="L20" s="5"/>
      <c r="M20" s="5"/>
      <c r="N20" s="6">
        <v>5</v>
      </c>
    </row>
    <row r="21" spans="1:14" x14ac:dyDescent="0.3">
      <c r="A21" s="49"/>
      <c r="B21" s="5">
        <v>14</v>
      </c>
      <c r="C21" s="5" t="s">
        <v>31</v>
      </c>
      <c r="D21" s="5">
        <v>9.69</v>
      </c>
      <c r="E21" s="5">
        <v>10</v>
      </c>
      <c r="F21" s="5">
        <v>10</v>
      </c>
      <c r="G21" s="5"/>
      <c r="H21" s="5">
        <v>10</v>
      </c>
      <c r="I21" s="5">
        <f t="shared" si="0"/>
        <v>9.8759999999999994</v>
      </c>
      <c r="J21" s="5" t="s">
        <v>59</v>
      </c>
      <c r="K21" s="5">
        <v>3</v>
      </c>
      <c r="L21" s="5"/>
      <c r="M21" s="5"/>
      <c r="N21" s="6">
        <v>5</v>
      </c>
    </row>
    <row r="22" spans="1:14" x14ac:dyDescent="0.3">
      <c r="A22" s="49"/>
      <c r="B22" s="5">
        <v>15</v>
      </c>
      <c r="C22" s="5" t="s">
        <v>32</v>
      </c>
      <c r="D22" s="5">
        <v>10</v>
      </c>
      <c r="E22" s="5">
        <v>8.4</v>
      </c>
      <c r="F22" s="5">
        <v>10</v>
      </c>
      <c r="G22" s="5"/>
      <c r="H22" s="5">
        <v>9</v>
      </c>
      <c r="I22" s="5">
        <f t="shared" si="0"/>
        <v>9.48</v>
      </c>
      <c r="J22" s="5" t="s">
        <v>60</v>
      </c>
      <c r="K22" s="5">
        <v>10</v>
      </c>
      <c r="L22" s="5"/>
      <c r="M22" s="5"/>
      <c r="N22" s="6">
        <v>4</v>
      </c>
    </row>
    <row r="23" spans="1:14" x14ac:dyDescent="0.3">
      <c r="A23" s="49"/>
      <c r="B23" s="5">
        <v>16</v>
      </c>
      <c r="C23" s="5" t="s">
        <v>33</v>
      </c>
      <c r="D23" s="5">
        <v>8.5299999999999994</v>
      </c>
      <c r="E23" s="5">
        <v>8.3000000000000007</v>
      </c>
      <c r="F23" s="5">
        <v>9</v>
      </c>
      <c r="G23" s="5"/>
      <c r="H23" s="5">
        <v>9</v>
      </c>
      <c r="I23" s="5">
        <f t="shared" si="0"/>
        <v>8.6720000000000006</v>
      </c>
      <c r="J23" s="5" t="s">
        <v>60</v>
      </c>
      <c r="K23" s="5">
        <v>15</v>
      </c>
      <c r="L23" s="5"/>
      <c r="M23" s="5"/>
      <c r="N23" s="6">
        <v>4</v>
      </c>
    </row>
    <row r="24" spans="1:14" x14ac:dyDescent="0.3">
      <c r="A24" s="49"/>
      <c r="B24" s="5">
        <v>17</v>
      </c>
      <c r="C24" s="5" t="s">
        <v>34</v>
      </c>
      <c r="D24" s="5">
        <v>9.5</v>
      </c>
      <c r="E24" s="5">
        <v>9.6999999999999993</v>
      </c>
      <c r="F24" s="5">
        <v>9</v>
      </c>
      <c r="G24" s="5"/>
      <c r="H24" s="5">
        <v>6</v>
      </c>
      <c r="I24" s="5">
        <f t="shared" si="0"/>
        <v>8.74</v>
      </c>
      <c r="J24" s="5" t="s">
        <v>61</v>
      </c>
      <c r="K24" s="5">
        <v>16</v>
      </c>
      <c r="L24" s="5"/>
      <c r="M24" s="5"/>
      <c r="N24" s="6">
        <v>2</v>
      </c>
    </row>
    <row r="25" spans="1:14" x14ac:dyDescent="0.3">
      <c r="A25" s="49"/>
      <c r="B25" s="5">
        <v>18</v>
      </c>
      <c r="C25" s="5" t="s">
        <v>35</v>
      </c>
      <c r="D25" s="5">
        <v>10</v>
      </c>
      <c r="E25" s="5">
        <v>10</v>
      </c>
      <c r="F25" s="5">
        <v>10</v>
      </c>
      <c r="G25" s="5"/>
      <c r="H25" s="5">
        <v>10</v>
      </c>
      <c r="I25" s="5">
        <f t="shared" si="0"/>
        <v>10</v>
      </c>
      <c r="J25" s="5" t="s">
        <v>59</v>
      </c>
      <c r="K25" s="5">
        <v>1</v>
      </c>
      <c r="L25" s="5"/>
      <c r="M25" s="5"/>
      <c r="N25" s="6">
        <v>5</v>
      </c>
    </row>
    <row r="26" spans="1:14" x14ac:dyDescent="0.3">
      <c r="A26" s="49"/>
      <c r="B26" s="5">
        <v>19</v>
      </c>
      <c r="C26" s="5" t="s">
        <v>36</v>
      </c>
      <c r="D26" s="5">
        <v>9.9</v>
      </c>
      <c r="E26" s="5">
        <v>10</v>
      </c>
      <c r="F26" s="5">
        <v>10</v>
      </c>
      <c r="G26" s="5"/>
      <c r="H26" s="5">
        <v>10</v>
      </c>
      <c r="I26" s="5">
        <f t="shared" si="0"/>
        <v>9.9599999999999991</v>
      </c>
      <c r="J26" s="5" t="s">
        <v>59</v>
      </c>
      <c r="K26" s="5">
        <v>2</v>
      </c>
      <c r="L26" s="5"/>
      <c r="M26" s="5"/>
      <c r="N26" s="6">
        <v>5</v>
      </c>
    </row>
    <row r="27" spans="1:14" x14ac:dyDescent="0.3">
      <c r="A27" s="49"/>
      <c r="B27" s="5">
        <v>20</v>
      </c>
      <c r="C27" s="5" t="s">
        <v>37</v>
      </c>
      <c r="D27" s="5">
        <v>9.9</v>
      </c>
      <c r="E27" s="5">
        <v>10</v>
      </c>
      <c r="F27" s="5">
        <v>10</v>
      </c>
      <c r="G27" s="5"/>
      <c r="H27" s="5">
        <v>10</v>
      </c>
      <c r="I27" s="5">
        <f t="shared" si="0"/>
        <v>9.9599999999999991</v>
      </c>
      <c r="J27" s="5" t="s">
        <v>59</v>
      </c>
      <c r="K27" s="5">
        <v>2</v>
      </c>
      <c r="L27" s="5"/>
      <c r="M27" s="5"/>
      <c r="N27" s="6">
        <v>5</v>
      </c>
    </row>
    <row r="28" spans="1:14" x14ac:dyDescent="0.3">
      <c r="A28" s="49"/>
      <c r="B28" s="5">
        <v>21</v>
      </c>
      <c r="C28" s="5" t="s">
        <v>38</v>
      </c>
      <c r="D28" s="5">
        <v>9.43</v>
      </c>
      <c r="E28" s="5">
        <v>9.68</v>
      </c>
      <c r="F28" s="5">
        <v>10</v>
      </c>
      <c r="G28" s="5"/>
      <c r="H28" s="5">
        <v>10</v>
      </c>
      <c r="I28" s="5">
        <f t="shared" si="0"/>
        <v>9.7080000000000002</v>
      </c>
      <c r="J28" s="5" t="s">
        <v>59</v>
      </c>
      <c r="K28" s="5">
        <v>6</v>
      </c>
      <c r="L28" s="5"/>
      <c r="M28" s="5"/>
      <c r="N28" s="6">
        <v>5</v>
      </c>
    </row>
    <row r="29" spans="1:14" x14ac:dyDescent="0.3">
      <c r="A29" s="49"/>
      <c r="B29" s="5">
        <v>22</v>
      </c>
      <c r="C29" s="5" t="s">
        <v>39</v>
      </c>
      <c r="D29" s="5">
        <v>9.32</v>
      </c>
      <c r="E29" s="5">
        <v>10</v>
      </c>
      <c r="F29" s="5">
        <v>10</v>
      </c>
      <c r="G29" s="5"/>
      <c r="H29" s="5">
        <v>8</v>
      </c>
      <c r="I29" s="5">
        <f t="shared" si="0"/>
        <v>9.3279999999999994</v>
      </c>
      <c r="J29" s="5" t="s">
        <v>60</v>
      </c>
      <c r="K29" s="5">
        <v>13</v>
      </c>
      <c r="L29" s="5"/>
      <c r="M29" s="5"/>
      <c r="N29" s="6">
        <v>4</v>
      </c>
    </row>
    <row r="30" spans="1:14" x14ac:dyDescent="0.3">
      <c r="A30" s="49"/>
      <c r="B30" s="5">
        <v>23</v>
      </c>
      <c r="C30" s="5" t="s">
        <v>40</v>
      </c>
      <c r="D30" s="5">
        <v>10</v>
      </c>
      <c r="E30" s="5">
        <v>10</v>
      </c>
      <c r="F30" s="5">
        <v>10</v>
      </c>
      <c r="G30" s="5"/>
      <c r="H30" s="5">
        <v>10</v>
      </c>
      <c r="I30" s="5">
        <f t="shared" si="0"/>
        <v>10</v>
      </c>
      <c r="J30" s="5" t="s">
        <v>59</v>
      </c>
      <c r="K30" s="5">
        <v>1</v>
      </c>
      <c r="L30" s="5"/>
      <c r="M30" s="5"/>
      <c r="N30" s="6">
        <v>5</v>
      </c>
    </row>
    <row r="31" spans="1:14" x14ac:dyDescent="0.3">
      <c r="A31" s="49"/>
      <c r="B31" s="5">
        <v>24</v>
      </c>
      <c r="C31" s="5" t="s">
        <v>41</v>
      </c>
      <c r="D31" s="5">
        <v>9.9</v>
      </c>
      <c r="E31" s="5">
        <v>10</v>
      </c>
      <c r="F31" s="5">
        <v>9</v>
      </c>
      <c r="G31" s="5"/>
      <c r="H31" s="5">
        <v>10</v>
      </c>
      <c r="I31" s="5">
        <f t="shared" si="0"/>
        <v>9.76</v>
      </c>
      <c r="J31" s="5" t="s">
        <v>59</v>
      </c>
      <c r="K31" s="5">
        <v>5</v>
      </c>
      <c r="L31" s="5"/>
      <c r="M31" s="5"/>
      <c r="N31" s="6">
        <v>5</v>
      </c>
    </row>
    <row r="32" spans="1:14" x14ac:dyDescent="0.3">
      <c r="A32" s="49"/>
      <c r="B32" s="5">
        <v>25</v>
      </c>
      <c r="C32" s="5" t="s">
        <v>42</v>
      </c>
      <c r="D32" s="5">
        <v>9.09</v>
      </c>
      <c r="E32" s="5">
        <v>8.9</v>
      </c>
      <c r="F32" s="5">
        <v>9</v>
      </c>
      <c r="G32" s="5"/>
      <c r="H32" s="5">
        <v>10</v>
      </c>
      <c r="I32" s="5">
        <f t="shared" si="0"/>
        <v>9.2159999999999993</v>
      </c>
      <c r="J32" s="5" t="s">
        <v>60</v>
      </c>
      <c r="K32" s="5">
        <v>14</v>
      </c>
      <c r="L32" s="5"/>
      <c r="M32" s="5"/>
      <c r="N32" s="6">
        <v>4</v>
      </c>
    </row>
    <row r="33" spans="1:14" x14ac:dyDescent="0.3">
      <c r="A33" s="49"/>
      <c r="B33" s="5">
        <v>26</v>
      </c>
      <c r="C33" s="5" t="s">
        <v>43</v>
      </c>
      <c r="D33" s="5">
        <v>9.5</v>
      </c>
      <c r="E33" s="5">
        <v>10</v>
      </c>
      <c r="F33" s="5">
        <v>10</v>
      </c>
      <c r="G33" s="5"/>
      <c r="H33" s="5">
        <v>10</v>
      </c>
      <c r="I33" s="5">
        <f t="shared" si="0"/>
        <v>9.8000000000000007</v>
      </c>
      <c r="J33" s="5" t="s">
        <v>59</v>
      </c>
      <c r="K33" s="5">
        <v>4</v>
      </c>
      <c r="L33" s="5"/>
      <c r="M33" s="5"/>
      <c r="N33" s="6">
        <v>5</v>
      </c>
    </row>
    <row r="34" spans="1:14" ht="15" thickBot="1" x14ac:dyDescent="0.35">
      <c r="A34" s="51"/>
      <c r="B34" s="9">
        <v>27</v>
      </c>
      <c r="C34" s="9" t="s">
        <v>44</v>
      </c>
      <c r="D34" s="9">
        <v>9.5</v>
      </c>
      <c r="E34" s="9">
        <v>10</v>
      </c>
      <c r="F34" s="9">
        <v>10</v>
      </c>
      <c r="G34" s="9"/>
      <c r="H34" s="9">
        <v>8</v>
      </c>
      <c r="I34" s="9">
        <f t="shared" si="0"/>
        <v>9.4</v>
      </c>
      <c r="J34" s="9" t="s">
        <v>60</v>
      </c>
      <c r="K34" s="9">
        <v>11</v>
      </c>
      <c r="L34" s="9"/>
      <c r="M34" s="9"/>
      <c r="N34" s="10">
        <v>4</v>
      </c>
    </row>
    <row r="35" spans="1:14" x14ac:dyDescent="0.3">
      <c r="A35" s="2"/>
      <c r="B35" s="2"/>
      <c r="C35" s="2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x14ac:dyDescent="0.3">
      <c r="A36" s="11" t="s">
        <v>63</v>
      </c>
      <c r="B36" s="52"/>
      <c r="C36" s="52"/>
      <c r="D36" s="53" t="s">
        <v>46</v>
      </c>
      <c r="E36" s="53"/>
      <c r="F36" s="53"/>
      <c r="G36" s="53"/>
      <c r="H36" s="53"/>
      <c r="I36" s="53"/>
      <c r="J36" s="53"/>
      <c r="K36" s="54" t="s">
        <v>47</v>
      </c>
      <c r="L36" s="54"/>
      <c r="M36" s="54"/>
      <c r="N36" s="54"/>
    </row>
    <row r="37" spans="1:14" x14ac:dyDescent="0.3">
      <c r="A37" s="11" t="s">
        <v>64</v>
      </c>
      <c r="B37" s="52"/>
      <c r="C37" s="52"/>
      <c r="D37" s="53" t="s">
        <v>54</v>
      </c>
      <c r="E37" s="53"/>
      <c r="F37" s="53"/>
      <c r="G37" s="53"/>
      <c r="H37" s="53"/>
      <c r="I37" s="53"/>
      <c r="J37" s="53"/>
      <c r="K37" s="1"/>
      <c r="L37" s="1"/>
      <c r="M37" s="1"/>
      <c r="N37" s="1"/>
    </row>
    <row r="38" spans="1:14" x14ac:dyDescent="0.3">
      <c r="A38" s="11" t="s">
        <v>49</v>
      </c>
      <c r="B38" s="12"/>
      <c r="C38" s="12"/>
      <c r="D38" s="53"/>
      <c r="E38" s="53"/>
      <c r="F38" s="53"/>
      <c r="G38" s="53"/>
      <c r="H38" s="53"/>
      <c r="I38" s="53"/>
      <c r="J38" s="53"/>
      <c r="K38" s="1"/>
      <c r="L38" s="1"/>
      <c r="M38" s="1"/>
      <c r="N38" s="1"/>
    </row>
    <row r="39" spans="1:14" x14ac:dyDescent="0.3">
      <c r="A39" s="11" t="s">
        <v>62</v>
      </c>
      <c r="B39" s="12"/>
      <c r="C39" s="12"/>
      <c r="D39" s="53"/>
      <c r="E39" s="53"/>
      <c r="F39" s="53"/>
      <c r="G39" s="53"/>
      <c r="H39" s="53"/>
      <c r="I39" s="53"/>
      <c r="J39" s="53"/>
      <c r="K39" s="1"/>
      <c r="L39" s="1"/>
      <c r="M39" s="1"/>
      <c r="N39" s="1"/>
    </row>
    <row r="40" spans="1:14" x14ac:dyDescent="0.3">
      <c r="A40" s="11" t="s">
        <v>51</v>
      </c>
      <c r="B40" s="12"/>
      <c r="C40" s="12"/>
      <c r="D40" s="53"/>
      <c r="E40" s="53"/>
      <c r="F40" s="53"/>
      <c r="G40" s="53"/>
      <c r="H40" s="53"/>
      <c r="I40" s="53"/>
      <c r="J40" s="53"/>
      <c r="K40" s="1"/>
      <c r="L40" s="1"/>
      <c r="M40" s="1"/>
      <c r="N40" s="1"/>
    </row>
    <row r="41" spans="1:14" x14ac:dyDescent="0.3">
      <c r="A41" s="11" t="s">
        <v>52</v>
      </c>
      <c r="B41" s="13"/>
      <c r="C41" s="13"/>
      <c r="D41" s="53"/>
      <c r="E41" s="53"/>
      <c r="F41" s="53"/>
      <c r="G41" s="53"/>
      <c r="H41" s="53"/>
      <c r="I41" s="53"/>
      <c r="J41" s="53"/>
      <c r="K41" s="41" t="s">
        <v>53</v>
      </c>
      <c r="L41" s="41"/>
      <c r="M41" s="41"/>
      <c r="N41" s="41"/>
    </row>
  </sheetData>
  <sortState ref="B16:N34">
    <sortCondition ref="C16:C34"/>
  </sortState>
  <mergeCells count="21">
    <mergeCell ref="B37:C37"/>
    <mergeCell ref="D37:J41"/>
    <mergeCell ref="K41:N41"/>
    <mergeCell ref="L6:L7"/>
    <mergeCell ref="M6:M7"/>
    <mergeCell ref="N6:N7"/>
    <mergeCell ref="A8:A15"/>
    <mergeCell ref="A16:A34"/>
    <mergeCell ref="B36:C36"/>
    <mergeCell ref="D36:J36"/>
    <mergeCell ref="K36:N36"/>
    <mergeCell ref="A1:D1"/>
    <mergeCell ref="A2:D2"/>
    <mergeCell ref="A4:N4"/>
    <mergeCell ref="A6:A7"/>
    <mergeCell ref="B6:B7"/>
    <mergeCell ref="C6:C7"/>
    <mergeCell ref="D6:H6"/>
    <mergeCell ref="I6:I7"/>
    <mergeCell ref="J6:J7"/>
    <mergeCell ref="K6:K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opLeftCell="A8" workbookViewId="0">
      <selection activeCell="P26" sqref="P26"/>
    </sheetView>
  </sheetViews>
  <sheetFormatPr defaultRowHeight="14.4" x14ac:dyDescent="0.3"/>
  <sheetData>
    <row r="1" spans="1:14" x14ac:dyDescent="0.3">
      <c r="A1" s="39" t="s">
        <v>0</v>
      </c>
      <c r="B1" s="39"/>
      <c r="C1" s="39"/>
      <c r="D1" s="39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3">
      <c r="A2" s="40" t="s">
        <v>1</v>
      </c>
      <c r="B2" s="40"/>
      <c r="C2" s="40"/>
      <c r="D2" s="40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3">
      <c r="A3" s="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3">
      <c r="A4" s="41" t="s">
        <v>56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</row>
    <row r="5" spans="1:14" ht="15" thickBot="1" x14ac:dyDescent="0.35">
      <c r="A5" s="2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x14ac:dyDescent="0.3">
      <c r="A6" s="42" t="s">
        <v>2</v>
      </c>
      <c r="B6" s="44" t="s">
        <v>3</v>
      </c>
      <c r="C6" s="46" t="s">
        <v>4</v>
      </c>
      <c r="D6" s="46" t="s">
        <v>5</v>
      </c>
      <c r="E6" s="46"/>
      <c r="F6" s="46"/>
      <c r="G6" s="46"/>
      <c r="H6" s="46"/>
      <c r="I6" s="46" t="s">
        <v>6</v>
      </c>
      <c r="J6" s="46" t="s">
        <v>7</v>
      </c>
      <c r="K6" s="46" t="s">
        <v>8</v>
      </c>
      <c r="L6" s="55" t="s">
        <v>9</v>
      </c>
      <c r="M6" s="55" t="s">
        <v>10</v>
      </c>
      <c r="N6" s="57" t="s">
        <v>5</v>
      </c>
    </row>
    <row r="7" spans="1:14" ht="42" thickBot="1" x14ac:dyDescent="0.35">
      <c r="A7" s="43"/>
      <c r="B7" s="45"/>
      <c r="C7" s="47"/>
      <c r="D7" s="15" t="s">
        <v>11</v>
      </c>
      <c r="E7" s="15" t="s">
        <v>12</v>
      </c>
      <c r="F7" s="15" t="s">
        <v>13</v>
      </c>
      <c r="G7" s="15" t="s">
        <v>14</v>
      </c>
      <c r="H7" s="15" t="s">
        <v>15</v>
      </c>
      <c r="I7" s="47"/>
      <c r="J7" s="47"/>
      <c r="K7" s="47"/>
      <c r="L7" s="56"/>
      <c r="M7" s="56"/>
      <c r="N7" s="58"/>
    </row>
    <row r="8" spans="1:14" x14ac:dyDescent="0.3">
      <c r="A8" s="48" t="s">
        <v>16</v>
      </c>
      <c r="B8" s="3">
        <v>1</v>
      </c>
      <c r="C8" s="3" t="s">
        <v>17</v>
      </c>
      <c r="D8" s="3">
        <v>9.6999999999999993</v>
      </c>
      <c r="E8" s="3">
        <v>10</v>
      </c>
      <c r="F8" s="3">
        <v>10</v>
      </c>
      <c r="G8" s="3"/>
      <c r="H8" s="3">
        <v>10</v>
      </c>
      <c r="I8" s="3">
        <f t="shared" ref="I8:I34" si="0">((D8*2)+E8+F8+H8)/5</f>
        <v>9.879999999999999</v>
      </c>
      <c r="J8" s="3" t="s">
        <v>59</v>
      </c>
      <c r="K8" s="3">
        <f t="shared" ref="K8:K15" si="1">RANK(I8,$I$8:$I$15,0)</f>
        <v>5</v>
      </c>
      <c r="L8" s="3"/>
      <c r="M8" s="3"/>
      <c r="N8" s="4">
        <v>5</v>
      </c>
    </row>
    <row r="9" spans="1:14" x14ac:dyDescent="0.3">
      <c r="A9" s="49"/>
      <c r="B9" s="5">
        <v>2</v>
      </c>
      <c r="C9" s="5" t="s">
        <v>18</v>
      </c>
      <c r="D9" s="5">
        <v>9.9</v>
      </c>
      <c r="E9" s="5">
        <v>10</v>
      </c>
      <c r="F9" s="5">
        <v>10</v>
      </c>
      <c r="G9" s="5"/>
      <c r="H9" s="5">
        <v>10</v>
      </c>
      <c r="I9" s="5">
        <f t="shared" si="0"/>
        <v>9.9599999999999991</v>
      </c>
      <c r="J9" s="5" t="s">
        <v>59</v>
      </c>
      <c r="K9" s="5">
        <f t="shared" si="1"/>
        <v>2</v>
      </c>
      <c r="L9" s="5"/>
      <c r="M9" s="5"/>
      <c r="N9" s="6">
        <v>5</v>
      </c>
    </row>
    <row r="10" spans="1:14" x14ac:dyDescent="0.3">
      <c r="A10" s="49"/>
      <c r="B10" s="5">
        <v>3</v>
      </c>
      <c r="C10" s="5" t="s">
        <v>19</v>
      </c>
      <c r="D10" s="5">
        <v>9.89</v>
      </c>
      <c r="E10" s="5">
        <v>10</v>
      </c>
      <c r="F10" s="5">
        <v>10</v>
      </c>
      <c r="G10" s="5"/>
      <c r="H10" s="5">
        <v>10</v>
      </c>
      <c r="I10" s="5">
        <f t="shared" si="0"/>
        <v>9.9559999999999995</v>
      </c>
      <c r="J10" s="5" t="s">
        <v>59</v>
      </c>
      <c r="K10" s="5">
        <f t="shared" si="1"/>
        <v>4</v>
      </c>
      <c r="L10" s="5"/>
      <c r="M10" s="5"/>
      <c r="N10" s="6">
        <v>5</v>
      </c>
    </row>
    <row r="11" spans="1:14" x14ac:dyDescent="0.3">
      <c r="A11" s="49"/>
      <c r="B11" s="5">
        <v>4</v>
      </c>
      <c r="C11" s="5" t="s">
        <v>20</v>
      </c>
      <c r="D11" s="5">
        <v>9.9</v>
      </c>
      <c r="E11" s="5">
        <v>10</v>
      </c>
      <c r="F11" s="5">
        <v>10</v>
      </c>
      <c r="G11" s="5"/>
      <c r="H11" s="5">
        <v>10</v>
      </c>
      <c r="I11" s="5">
        <f t="shared" si="0"/>
        <v>9.9599999999999991</v>
      </c>
      <c r="J11" s="5" t="s">
        <v>59</v>
      </c>
      <c r="K11" s="5">
        <f t="shared" si="1"/>
        <v>2</v>
      </c>
      <c r="L11" s="5"/>
      <c r="M11" s="5"/>
      <c r="N11" s="6">
        <v>5</v>
      </c>
    </row>
    <row r="12" spans="1:14" x14ac:dyDescent="0.3">
      <c r="A12" s="49"/>
      <c r="B12" s="5">
        <v>5</v>
      </c>
      <c r="C12" s="5" t="s">
        <v>21</v>
      </c>
      <c r="D12" s="5">
        <v>10</v>
      </c>
      <c r="E12" s="5">
        <v>10</v>
      </c>
      <c r="F12" s="5">
        <v>10</v>
      </c>
      <c r="G12" s="5"/>
      <c r="H12" s="5">
        <v>10</v>
      </c>
      <c r="I12" s="5">
        <f t="shared" si="0"/>
        <v>10</v>
      </c>
      <c r="J12" s="5" t="s">
        <v>59</v>
      </c>
      <c r="K12" s="5">
        <f t="shared" si="1"/>
        <v>1</v>
      </c>
      <c r="L12" s="5"/>
      <c r="M12" s="5"/>
      <c r="N12" s="6">
        <v>5</v>
      </c>
    </row>
    <row r="13" spans="1:14" x14ac:dyDescent="0.3">
      <c r="A13" s="49"/>
      <c r="B13" s="5">
        <v>6</v>
      </c>
      <c r="C13" s="5" t="s">
        <v>22</v>
      </c>
      <c r="D13" s="5">
        <v>9.9</v>
      </c>
      <c r="E13" s="5">
        <v>10</v>
      </c>
      <c r="F13" s="5">
        <v>9</v>
      </c>
      <c r="G13" s="5"/>
      <c r="H13" s="5">
        <v>9</v>
      </c>
      <c r="I13" s="5">
        <f t="shared" si="0"/>
        <v>9.5599999999999987</v>
      </c>
      <c r="J13" s="5" t="s">
        <v>59</v>
      </c>
      <c r="K13" s="5">
        <f t="shared" si="1"/>
        <v>7</v>
      </c>
      <c r="L13" s="5"/>
      <c r="M13" s="5"/>
      <c r="N13" s="6">
        <v>5</v>
      </c>
    </row>
    <row r="14" spans="1:14" x14ac:dyDescent="0.3">
      <c r="A14" s="49"/>
      <c r="B14" s="5">
        <v>7</v>
      </c>
      <c r="C14" s="5" t="s">
        <v>23</v>
      </c>
      <c r="D14" s="5">
        <v>9.5</v>
      </c>
      <c r="E14" s="5">
        <v>10</v>
      </c>
      <c r="F14" s="5">
        <v>10</v>
      </c>
      <c r="G14" s="5"/>
      <c r="H14" s="5">
        <v>10</v>
      </c>
      <c r="I14" s="5">
        <f t="shared" si="0"/>
        <v>9.8000000000000007</v>
      </c>
      <c r="J14" s="5" t="s">
        <v>59</v>
      </c>
      <c r="K14" s="5">
        <f t="shared" si="1"/>
        <v>6</v>
      </c>
      <c r="L14" s="5"/>
      <c r="M14" s="5"/>
      <c r="N14" s="6">
        <v>5</v>
      </c>
    </row>
    <row r="15" spans="1:14" ht="15" thickBot="1" x14ac:dyDescent="0.35">
      <c r="A15" s="51"/>
      <c r="B15" s="9">
        <v>8</v>
      </c>
      <c r="C15" s="9" t="s">
        <v>24</v>
      </c>
      <c r="D15" s="9">
        <v>10</v>
      </c>
      <c r="E15" s="9">
        <v>10</v>
      </c>
      <c r="F15" s="9">
        <v>7</v>
      </c>
      <c r="G15" s="9"/>
      <c r="H15" s="9">
        <v>10</v>
      </c>
      <c r="I15" s="9">
        <f t="shared" si="0"/>
        <v>9.4</v>
      </c>
      <c r="J15" s="9" t="s">
        <v>65</v>
      </c>
      <c r="K15" s="9">
        <f t="shared" si="1"/>
        <v>8</v>
      </c>
      <c r="L15" s="9"/>
      <c r="M15" s="9"/>
      <c r="N15" s="10">
        <v>3</v>
      </c>
    </row>
    <row r="16" spans="1:14" x14ac:dyDescent="0.3">
      <c r="A16" s="48" t="s">
        <v>25</v>
      </c>
      <c r="B16" s="3">
        <v>9</v>
      </c>
      <c r="C16" s="3" t="s">
        <v>26</v>
      </c>
      <c r="D16" s="3">
        <v>9.89</v>
      </c>
      <c r="E16" s="3">
        <v>10</v>
      </c>
      <c r="F16" s="3">
        <v>9</v>
      </c>
      <c r="G16" s="3"/>
      <c r="H16" s="3">
        <v>9</v>
      </c>
      <c r="I16" s="3">
        <f t="shared" si="0"/>
        <v>9.5560000000000009</v>
      </c>
      <c r="J16" s="3" t="s">
        <v>59</v>
      </c>
      <c r="K16" s="3">
        <f t="shared" ref="K16:K34" si="2">RANK(I16,$I$16:$I$34,0)</f>
        <v>14</v>
      </c>
      <c r="L16" s="3"/>
      <c r="M16" s="3"/>
      <c r="N16" s="4">
        <v>5</v>
      </c>
    </row>
    <row r="17" spans="1:14" x14ac:dyDescent="0.3">
      <c r="A17" s="49"/>
      <c r="B17" s="5">
        <v>10</v>
      </c>
      <c r="C17" s="5" t="s">
        <v>27</v>
      </c>
      <c r="D17" s="5">
        <v>9.1300000000000008</v>
      </c>
      <c r="E17" s="5">
        <v>10</v>
      </c>
      <c r="F17" s="5">
        <v>10</v>
      </c>
      <c r="G17" s="5"/>
      <c r="H17" s="5">
        <v>10</v>
      </c>
      <c r="I17" s="5">
        <f t="shared" si="0"/>
        <v>9.652000000000001</v>
      </c>
      <c r="J17" s="5" t="s">
        <v>59</v>
      </c>
      <c r="K17" s="5">
        <f t="shared" si="2"/>
        <v>8</v>
      </c>
      <c r="L17" s="5"/>
      <c r="M17" s="5"/>
      <c r="N17" s="6">
        <v>5</v>
      </c>
    </row>
    <row r="18" spans="1:14" x14ac:dyDescent="0.3">
      <c r="A18" s="49"/>
      <c r="B18" s="5">
        <v>11</v>
      </c>
      <c r="C18" s="5" t="s">
        <v>28</v>
      </c>
      <c r="D18" s="5">
        <v>10</v>
      </c>
      <c r="E18" s="5">
        <v>10</v>
      </c>
      <c r="F18" s="5">
        <v>9</v>
      </c>
      <c r="G18" s="5"/>
      <c r="H18" s="5">
        <v>9</v>
      </c>
      <c r="I18" s="5">
        <f t="shared" si="0"/>
        <v>9.6</v>
      </c>
      <c r="J18" s="5" t="s">
        <v>59</v>
      </c>
      <c r="K18" s="5">
        <f t="shared" si="2"/>
        <v>10</v>
      </c>
      <c r="L18" s="5"/>
      <c r="M18" s="5"/>
      <c r="N18" s="6">
        <v>5</v>
      </c>
    </row>
    <row r="19" spans="1:14" x14ac:dyDescent="0.3">
      <c r="A19" s="49"/>
      <c r="B19" s="5">
        <v>12</v>
      </c>
      <c r="C19" s="5" t="s">
        <v>29</v>
      </c>
      <c r="D19" s="5">
        <v>9.9</v>
      </c>
      <c r="E19" s="5">
        <v>9.6</v>
      </c>
      <c r="F19" s="5">
        <v>10</v>
      </c>
      <c r="G19" s="5"/>
      <c r="H19" s="5">
        <v>9</v>
      </c>
      <c r="I19" s="5">
        <f t="shared" si="0"/>
        <v>9.68</v>
      </c>
      <c r="J19" s="5" t="s">
        <v>59</v>
      </c>
      <c r="K19" s="5">
        <f t="shared" si="2"/>
        <v>7</v>
      </c>
      <c r="L19" s="5"/>
      <c r="M19" s="5"/>
      <c r="N19" s="6">
        <v>5</v>
      </c>
    </row>
    <row r="20" spans="1:14" x14ac:dyDescent="0.3">
      <c r="A20" s="49"/>
      <c r="B20" s="5">
        <v>13</v>
      </c>
      <c r="C20" s="5" t="s">
        <v>30</v>
      </c>
      <c r="D20" s="5">
        <v>10</v>
      </c>
      <c r="E20" s="5">
        <v>9.6999999999999993</v>
      </c>
      <c r="F20" s="5">
        <v>10</v>
      </c>
      <c r="G20" s="5"/>
      <c r="H20" s="5">
        <v>9</v>
      </c>
      <c r="I20" s="5">
        <f t="shared" si="0"/>
        <v>9.74</v>
      </c>
      <c r="J20" s="5" t="s">
        <v>59</v>
      </c>
      <c r="K20" s="5">
        <f t="shared" si="2"/>
        <v>5</v>
      </c>
      <c r="L20" s="5"/>
      <c r="M20" s="5"/>
      <c r="N20" s="6">
        <v>5</v>
      </c>
    </row>
    <row r="21" spans="1:14" x14ac:dyDescent="0.3">
      <c r="A21" s="49"/>
      <c r="B21" s="5">
        <v>14</v>
      </c>
      <c r="C21" s="5" t="s">
        <v>31</v>
      </c>
      <c r="D21" s="5">
        <v>9.58</v>
      </c>
      <c r="E21" s="5">
        <v>9.6999999999999993</v>
      </c>
      <c r="F21" s="5">
        <v>10</v>
      </c>
      <c r="G21" s="5"/>
      <c r="H21" s="5">
        <v>9</v>
      </c>
      <c r="I21" s="5">
        <f t="shared" si="0"/>
        <v>9.5719999999999992</v>
      </c>
      <c r="J21" s="5" t="s">
        <v>59</v>
      </c>
      <c r="K21" s="5">
        <f t="shared" si="2"/>
        <v>13</v>
      </c>
      <c r="L21" s="5"/>
      <c r="M21" s="5"/>
      <c r="N21" s="6">
        <v>5</v>
      </c>
    </row>
    <row r="22" spans="1:14" x14ac:dyDescent="0.3">
      <c r="A22" s="49"/>
      <c r="B22" s="5">
        <v>15</v>
      </c>
      <c r="C22" s="5" t="s">
        <v>32</v>
      </c>
      <c r="D22" s="5">
        <v>10</v>
      </c>
      <c r="E22" s="5">
        <v>10</v>
      </c>
      <c r="F22" s="5">
        <v>9</v>
      </c>
      <c r="G22" s="5"/>
      <c r="H22" s="5">
        <v>9</v>
      </c>
      <c r="I22" s="5">
        <f t="shared" si="0"/>
        <v>9.6</v>
      </c>
      <c r="J22" s="5" t="s">
        <v>59</v>
      </c>
      <c r="K22" s="5">
        <f t="shared" si="2"/>
        <v>10</v>
      </c>
      <c r="L22" s="5"/>
      <c r="M22" s="5"/>
      <c r="N22" s="6">
        <v>5</v>
      </c>
    </row>
    <row r="23" spans="1:14" x14ac:dyDescent="0.3">
      <c r="A23" s="49"/>
      <c r="B23" s="5">
        <v>16</v>
      </c>
      <c r="C23" s="5" t="s">
        <v>33</v>
      </c>
      <c r="D23" s="5">
        <v>8.8800000000000008</v>
      </c>
      <c r="E23" s="5">
        <v>9.6999999999999993</v>
      </c>
      <c r="F23" s="5">
        <v>9</v>
      </c>
      <c r="G23" s="5"/>
      <c r="H23" s="5">
        <v>7</v>
      </c>
      <c r="I23" s="5">
        <f t="shared" si="0"/>
        <v>8.6920000000000002</v>
      </c>
      <c r="J23" s="5" t="s">
        <v>65</v>
      </c>
      <c r="K23" s="5">
        <f t="shared" si="2"/>
        <v>19</v>
      </c>
      <c r="L23" s="5"/>
      <c r="M23" s="5"/>
      <c r="N23" s="6">
        <v>3</v>
      </c>
    </row>
    <row r="24" spans="1:14" x14ac:dyDescent="0.3">
      <c r="A24" s="49"/>
      <c r="B24" s="5">
        <v>17</v>
      </c>
      <c r="C24" s="5" t="s">
        <v>34</v>
      </c>
      <c r="D24" s="5">
        <v>9.1</v>
      </c>
      <c r="E24" s="5">
        <v>10</v>
      </c>
      <c r="F24" s="5">
        <v>9</v>
      </c>
      <c r="G24" s="5"/>
      <c r="H24" s="5">
        <v>9</v>
      </c>
      <c r="I24" s="5">
        <f t="shared" si="0"/>
        <v>9.24</v>
      </c>
      <c r="J24" s="5" t="s">
        <v>59</v>
      </c>
      <c r="K24" s="5">
        <f t="shared" si="2"/>
        <v>15</v>
      </c>
      <c r="L24" s="5"/>
      <c r="M24" s="5"/>
      <c r="N24" s="6">
        <v>5</v>
      </c>
    </row>
    <row r="25" spans="1:14" x14ac:dyDescent="0.3">
      <c r="A25" s="49"/>
      <c r="B25" s="5">
        <v>18</v>
      </c>
      <c r="C25" s="5" t="s">
        <v>35</v>
      </c>
      <c r="D25" s="5">
        <v>9.9</v>
      </c>
      <c r="E25" s="5">
        <v>10</v>
      </c>
      <c r="F25" s="5">
        <v>10</v>
      </c>
      <c r="G25" s="5"/>
      <c r="H25" s="5">
        <v>10</v>
      </c>
      <c r="I25" s="5">
        <f t="shared" si="0"/>
        <v>9.9599999999999991</v>
      </c>
      <c r="J25" s="5" t="s">
        <v>59</v>
      </c>
      <c r="K25" s="5">
        <f t="shared" si="2"/>
        <v>3</v>
      </c>
      <c r="L25" s="5"/>
      <c r="M25" s="5"/>
      <c r="N25" s="6">
        <v>5</v>
      </c>
    </row>
    <row r="26" spans="1:14" x14ac:dyDescent="0.3">
      <c r="A26" s="49"/>
      <c r="B26" s="5">
        <v>19</v>
      </c>
      <c r="C26" s="5" t="s">
        <v>36</v>
      </c>
      <c r="D26" s="5">
        <v>10</v>
      </c>
      <c r="E26" s="5">
        <v>10</v>
      </c>
      <c r="F26" s="5">
        <v>10</v>
      </c>
      <c r="G26" s="5"/>
      <c r="H26" s="5">
        <v>10</v>
      </c>
      <c r="I26" s="5">
        <f t="shared" si="0"/>
        <v>10</v>
      </c>
      <c r="J26" s="5" t="s">
        <v>59</v>
      </c>
      <c r="K26" s="5">
        <f t="shared" si="2"/>
        <v>1</v>
      </c>
      <c r="L26" s="5"/>
      <c r="M26" s="5"/>
      <c r="N26" s="6">
        <v>5</v>
      </c>
    </row>
    <row r="27" spans="1:14" x14ac:dyDescent="0.3">
      <c r="A27" s="49"/>
      <c r="B27" s="5">
        <v>20</v>
      </c>
      <c r="C27" s="5" t="s">
        <v>37</v>
      </c>
      <c r="D27" s="5">
        <v>9.68</v>
      </c>
      <c r="E27" s="5">
        <v>10</v>
      </c>
      <c r="F27" s="5">
        <v>8</v>
      </c>
      <c r="G27" s="5"/>
      <c r="H27" s="5">
        <v>7</v>
      </c>
      <c r="I27" s="5">
        <f t="shared" si="0"/>
        <v>8.8719999999999999</v>
      </c>
      <c r="J27" s="5" t="s">
        <v>65</v>
      </c>
      <c r="K27" s="5">
        <f t="shared" si="2"/>
        <v>17</v>
      </c>
      <c r="L27" s="5"/>
      <c r="M27" s="5"/>
      <c r="N27" s="6">
        <v>3</v>
      </c>
    </row>
    <row r="28" spans="1:14" x14ac:dyDescent="0.3">
      <c r="A28" s="49"/>
      <c r="B28" s="5">
        <v>21</v>
      </c>
      <c r="C28" s="5" t="s">
        <v>38</v>
      </c>
      <c r="D28" s="5">
        <v>10</v>
      </c>
      <c r="E28" s="5">
        <v>10</v>
      </c>
      <c r="F28" s="5">
        <v>10</v>
      </c>
      <c r="G28" s="5"/>
      <c r="H28" s="5">
        <v>10</v>
      </c>
      <c r="I28" s="5">
        <f t="shared" si="0"/>
        <v>10</v>
      </c>
      <c r="J28" s="5" t="s">
        <v>59</v>
      </c>
      <c r="K28" s="5">
        <f t="shared" si="2"/>
        <v>1</v>
      </c>
      <c r="L28" s="5"/>
      <c r="M28" s="5"/>
      <c r="N28" s="6">
        <v>5</v>
      </c>
    </row>
    <row r="29" spans="1:14" x14ac:dyDescent="0.3">
      <c r="A29" s="49"/>
      <c r="B29" s="5">
        <v>22</v>
      </c>
      <c r="C29" s="5" t="s">
        <v>39</v>
      </c>
      <c r="D29" s="5">
        <v>9.9</v>
      </c>
      <c r="E29" s="5">
        <v>8.8000000000000007</v>
      </c>
      <c r="F29" s="5">
        <v>7</v>
      </c>
      <c r="G29" s="5"/>
      <c r="H29" s="5">
        <v>8</v>
      </c>
      <c r="I29" s="5">
        <f t="shared" si="0"/>
        <v>8.7200000000000006</v>
      </c>
      <c r="J29" s="5" t="s">
        <v>65</v>
      </c>
      <c r="K29" s="5">
        <f t="shared" si="2"/>
        <v>18</v>
      </c>
      <c r="L29" s="5"/>
      <c r="M29" s="5"/>
      <c r="N29" s="6">
        <v>3</v>
      </c>
    </row>
    <row r="30" spans="1:14" x14ac:dyDescent="0.3">
      <c r="A30" s="49"/>
      <c r="B30" s="5">
        <v>23</v>
      </c>
      <c r="C30" s="5" t="s">
        <v>40</v>
      </c>
      <c r="D30" s="5">
        <v>10</v>
      </c>
      <c r="E30" s="5">
        <v>10</v>
      </c>
      <c r="F30" s="5">
        <v>10</v>
      </c>
      <c r="G30" s="5"/>
      <c r="H30" s="5">
        <v>9</v>
      </c>
      <c r="I30" s="5">
        <f t="shared" si="0"/>
        <v>9.8000000000000007</v>
      </c>
      <c r="J30" s="5" t="s">
        <v>59</v>
      </c>
      <c r="K30" s="5">
        <f t="shared" si="2"/>
        <v>4</v>
      </c>
      <c r="L30" s="5"/>
      <c r="M30" s="5"/>
      <c r="N30" s="6">
        <v>5</v>
      </c>
    </row>
    <row r="31" spans="1:14" x14ac:dyDescent="0.3">
      <c r="A31" s="49"/>
      <c r="B31" s="5">
        <v>24</v>
      </c>
      <c r="C31" s="5" t="s">
        <v>41</v>
      </c>
      <c r="D31" s="5">
        <v>10</v>
      </c>
      <c r="E31" s="5">
        <v>10</v>
      </c>
      <c r="F31" s="5">
        <v>9</v>
      </c>
      <c r="G31" s="5"/>
      <c r="H31" s="5">
        <v>9</v>
      </c>
      <c r="I31" s="5">
        <f t="shared" si="0"/>
        <v>9.6</v>
      </c>
      <c r="J31" s="5" t="s">
        <v>59</v>
      </c>
      <c r="K31" s="5">
        <f t="shared" si="2"/>
        <v>10</v>
      </c>
      <c r="L31" s="5"/>
      <c r="M31" s="5"/>
      <c r="N31" s="6">
        <v>5</v>
      </c>
    </row>
    <row r="32" spans="1:14" x14ac:dyDescent="0.3">
      <c r="A32" s="49"/>
      <c r="B32" s="5">
        <v>25</v>
      </c>
      <c r="C32" s="5" t="s">
        <v>42</v>
      </c>
      <c r="D32" s="5">
        <v>9.58</v>
      </c>
      <c r="E32" s="5">
        <v>10</v>
      </c>
      <c r="F32" s="5">
        <v>9</v>
      </c>
      <c r="G32" s="5"/>
      <c r="H32" s="5">
        <v>10</v>
      </c>
      <c r="I32" s="5">
        <f t="shared" si="0"/>
        <v>9.6319999999999997</v>
      </c>
      <c r="J32" s="5" t="s">
        <v>59</v>
      </c>
      <c r="K32" s="5">
        <f t="shared" si="2"/>
        <v>9</v>
      </c>
      <c r="L32" s="5"/>
      <c r="M32" s="5"/>
      <c r="N32" s="6">
        <v>5</v>
      </c>
    </row>
    <row r="33" spans="1:14" x14ac:dyDescent="0.3">
      <c r="A33" s="49"/>
      <c r="B33" s="5">
        <v>26</v>
      </c>
      <c r="C33" s="5" t="s">
        <v>43</v>
      </c>
      <c r="D33" s="5">
        <v>9.7899999999999991</v>
      </c>
      <c r="E33" s="5">
        <v>9.1</v>
      </c>
      <c r="F33" s="5">
        <v>10</v>
      </c>
      <c r="G33" s="5"/>
      <c r="H33" s="5">
        <v>10</v>
      </c>
      <c r="I33" s="5">
        <f t="shared" si="0"/>
        <v>9.7360000000000007</v>
      </c>
      <c r="J33" s="5" t="s">
        <v>59</v>
      </c>
      <c r="K33" s="5">
        <f t="shared" si="2"/>
        <v>6</v>
      </c>
      <c r="L33" s="5"/>
      <c r="M33" s="5"/>
      <c r="N33" s="6">
        <v>5</v>
      </c>
    </row>
    <row r="34" spans="1:14" ht="15" thickBot="1" x14ac:dyDescent="0.35">
      <c r="A34" s="51"/>
      <c r="B34" s="9">
        <v>27</v>
      </c>
      <c r="C34" s="9" t="s">
        <v>44</v>
      </c>
      <c r="D34" s="9">
        <v>8.5</v>
      </c>
      <c r="E34" s="9">
        <v>9.6999999999999993</v>
      </c>
      <c r="F34" s="9">
        <v>9</v>
      </c>
      <c r="G34" s="9"/>
      <c r="H34" s="9">
        <v>10</v>
      </c>
      <c r="I34" s="9">
        <f t="shared" si="0"/>
        <v>9.14</v>
      </c>
      <c r="J34" s="9" t="s">
        <v>60</v>
      </c>
      <c r="K34" s="9">
        <f t="shared" si="2"/>
        <v>16</v>
      </c>
      <c r="L34" s="9"/>
      <c r="M34" s="9"/>
      <c r="N34" s="10">
        <v>4</v>
      </c>
    </row>
    <row r="35" spans="1:14" x14ac:dyDescent="0.3">
      <c r="A35" s="2"/>
      <c r="B35" s="2"/>
      <c r="C35" s="2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x14ac:dyDescent="0.3">
      <c r="A36" s="11" t="s">
        <v>68</v>
      </c>
      <c r="B36" s="52"/>
      <c r="C36" s="52"/>
      <c r="D36" s="53" t="s">
        <v>46</v>
      </c>
      <c r="E36" s="53"/>
      <c r="F36" s="53"/>
      <c r="G36" s="53"/>
      <c r="H36" s="53"/>
      <c r="I36" s="53"/>
      <c r="J36" s="53"/>
      <c r="K36" s="54" t="s">
        <v>47</v>
      </c>
      <c r="L36" s="54"/>
      <c r="M36" s="54"/>
      <c r="N36" s="54"/>
    </row>
    <row r="37" spans="1:14" x14ac:dyDescent="0.3">
      <c r="A37" s="11" t="s">
        <v>66</v>
      </c>
      <c r="B37" s="52"/>
      <c r="C37" s="52"/>
      <c r="D37" s="53" t="s">
        <v>54</v>
      </c>
      <c r="E37" s="53"/>
      <c r="F37" s="53"/>
      <c r="G37" s="53"/>
      <c r="H37" s="53"/>
      <c r="I37" s="53"/>
      <c r="J37" s="53"/>
      <c r="K37" s="1"/>
      <c r="L37" s="1"/>
      <c r="M37" s="1"/>
      <c r="N37" s="1"/>
    </row>
    <row r="38" spans="1:14" x14ac:dyDescent="0.3">
      <c r="A38" s="11" t="s">
        <v>67</v>
      </c>
      <c r="B38" s="12"/>
      <c r="C38" s="12"/>
      <c r="D38" s="53"/>
      <c r="E38" s="53"/>
      <c r="F38" s="53"/>
      <c r="G38" s="53"/>
      <c r="H38" s="53"/>
      <c r="I38" s="53"/>
      <c r="J38" s="53"/>
      <c r="K38" s="1"/>
      <c r="L38" s="1"/>
      <c r="M38" s="1"/>
      <c r="N38" s="1"/>
    </row>
    <row r="39" spans="1:14" x14ac:dyDescent="0.3">
      <c r="A39" s="11" t="s">
        <v>50</v>
      </c>
      <c r="B39" s="12"/>
      <c r="C39" s="12"/>
      <c r="D39" s="53"/>
      <c r="E39" s="53"/>
      <c r="F39" s="53"/>
      <c r="G39" s="53"/>
      <c r="H39" s="53"/>
      <c r="I39" s="53"/>
      <c r="J39" s="53"/>
      <c r="K39" s="1"/>
      <c r="L39" s="1"/>
      <c r="M39" s="1"/>
      <c r="N39" s="1"/>
    </row>
    <row r="40" spans="1:14" x14ac:dyDescent="0.3">
      <c r="A40" s="11" t="s">
        <v>51</v>
      </c>
      <c r="B40" s="12"/>
      <c r="C40" s="12"/>
      <c r="D40" s="53"/>
      <c r="E40" s="53"/>
      <c r="F40" s="53"/>
      <c r="G40" s="53"/>
      <c r="H40" s="53"/>
      <c r="I40" s="53"/>
      <c r="J40" s="53"/>
      <c r="K40" s="1"/>
      <c r="L40" s="1"/>
      <c r="M40" s="1"/>
      <c r="N40" s="1"/>
    </row>
    <row r="41" spans="1:14" x14ac:dyDescent="0.3">
      <c r="A41" s="11" t="s">
        <v>52</v>
      </c>
      <c r="B41" s="13"/>
      <c r="C41" s="13"/>
      <c r="D41" s="53"/>
      <c r="E41" s="53"/>
      <c r="F41" s="53"/>
      <c r="G41" s="53"/>
      <c r="H41" s="53"/>
      <c r="I41" s="53"/>
      <c r="J41" s="53"/>
      <c r="K41" s="41" t="s">
        <v>53</v>
      </c>
      <c r="L41" s="41"/>
      <c r="M41" s="41"/>
      <c r="N41" s="41"/>
    </row>
  </sheetData>
  <sortState ref="B16:N34">
    <sortCondition ref="C16:C34"/>
  </sortState>
  <mergeCells count="21">
    <mergeCell ref="B37:C37"/>
    <mergeCell ref="D37:J41"/>
    <mergeCell ref="K41:N41"/>
    <mergeCell ref="L6:L7"/>
    <mergeCell ref="M6:M7"/>
    <mergeCell ref="N6:N7"/>
    <mergeCell ref="A8:A15"/>
    <mergeCell ref="A16:A34"/>
    <mergeCell ref="B36:C36"/>
    <mergeCell ref="D36:J36"/>
    <mergeCell ref="K36:N36"/>
    <mergeCell ref="A1:D1"/>
    <mergeCell ref="A2:D2"/>
    <mergeCell ref="A4:N4"/>
    <mergeCell ref="A6:A7"/>
    <mergeCell ref="B6:B7"/>
    <mergeCell ref="C6:C7"/>
    <mergeCell ref="D6:H6"/>
    <mergeCell ref="I6:I7"/>
    <mergeCell ref="J6:J7"/>
    <mergeCell ref="K6:K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opLeftCell="A8" workbookViewId="0">
      <selection activeCell="S31" sqref="S31"/>
    </sheetView>
  </sheetViews>
  <sheetFormatPr defaultRowHeight="14.4" x14ac:dyDescent="0.3"/>
  <sheetData>
    <row r="1" spans="1:14" x14ac:dyDescent="0.3">
      <c r="A1" s="39" t="s">
        <v>0</v>
      </c>
      <c r="B1" s="39"/>
      <c r="C1" s="39"/>
      <c r="D1" s="39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3">
      <c r="A2" s="40" t="s">
        <v>1</v>
      </c>
      <c r="B2" s="40"/>
      <c r="C2" s="40"/>
      <c r="D2" s="40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3">
      <c r="A3" s="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3">
      <c r="A4" s="41" t="s">
        <v>57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</row>
    <row r="5" spans="1:14" ht="15" thickBot="1" x14ac:dyDescent="0.35">
      <c r="A5" s="2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x14ac:dyDescent="0.3">
      <c r="A6" s="42" t="s">
        <v>2</v>
      </c>
      <c r="B6" s="44" t="s">
        <v>3</v>
      </c>
      <c r="C6" s="46" t="s">
        <v>4</v>
      </c>
      <c r="D6" s="46" t="s">
        <v>5</v>
      </c>
      <c r="E6" s="46"/>
      <c r="F6" s="46"/>
      <c r="G6" s="46"/>
      <c r="H6" s="46"/>
      <c r="I6" s="46" t="s">
        <v>6</v>
      </c>
      <c r="J6" s="44" t="s">
        <v>69</v>
      </c>
      <c r="K6" s="46" t="s">
        <v>8</v>
      </c>
      <c r="L6" s="55" t="s">
        <v>9</v>
      </c>
      <c r="M6" s="55" t="s">
        <v>10</v>
      </c>
      <c r="N6" s="57" t="s">
        <v>5</v>
      </c>
    </row>
    <row r="7" spans="1:14" ht="42" thickBot="1" x14ac:dyDescent="0.35">
      <c r="A7" s="43"/>
      <c r="B7" s="45"/>
      <c r="C7" s="47"/>
      <c r="D7" s="16" t="s">
        <v>11</v>
      </c>
      <c r="E7" s="16" t="s">
        <v>12</v>
      </c>
      <c r="F7" s="16" t="s">
        <v>13</v>
      </c>
      <c r="G7" s="16" t="s">
        <v>14</v>
      </c>
      <c r="H7" s="16" t="s">
        <v>15</v>
      </c>
      <c r="I7" s="47"/>
      <c r="J7" s="45"/>
      <c r="K7" s="47"/>
      <c r="L7" s="56"/>
      <c r="M7" s="56"/>
      <c r="N7" s="58"/>
    </row>
    <row r="8" spans="1:14" x14ac:dyDescent="0.3">
      <c r="A8" s="48" t="s">
        <v>16</v>
      </c>
      <c r="B8" s="3">
        <v>1</v>
      </c>
      <c r="C8" s="3" t="s">
        <v>17</v>
      </c>
      <c r="D8" s="3">
        <v>10</v>
      </c>
      <c r="E8" s="3">
        <v>10</v>
      </c>
      <c r="F8" s="3">
        <v>9</v>
      </c>
      <c r="G8" s="3"/>
      <c r="H8" s="3">
        <v>10</v>
      </c>
      <c r="I8" s="3">
        <f t="shared" ref="I8:I34" si="0">((D8*2)+E8+F8+H8)/5</f>
        <v>9.8000000000000007</v>
      </c>
      <c r="J8" s="3" t="s">
        <v>59</v>
      </c>
      <c r="K8" s="3">
        <f t="shared" ref="K8:K15" si="1">RANK(I8,$I$8:$I$15,0)</f>
        <v>5</v>
      </c>
      <c r="L8" s="3"/>
      <c r="M8" s="3"/>
      <c r="N8" s="4">
        <v>5</v>
      </c>
    </row>
    <row r="9" spans="1:14" x14ac:dyDescent="0.3">
      <c r="A9" s="49"/>
      <c r="B9" s="5">
        <v>2</v>
      </c>
      <c r="C9" s="5" t="s">
        <v>18</v>
      </c>
      <c r="D9" s="5">
        <v>9.8000000000000007</v>
      </c>
      <c r="E9" s="5">
        <v>9.6999999999999993</v>
      </c>
      <c r="F9" s="5">
        <v>9</v>
      </c>
      <c r="G9" s="5"/>
      <c r="H9" s="5">
        <v>8</v>
      </c>
      <c r="I9" s="5">
        <f t="shared" si="0"/>
        <v>9.26</v>
      </c>
      <c r="J9" s="5" t="s">
        <v>60</v>
      </c>
      <c r="K9" s="5">
        <f t="shared" si="1"/>
        <v>8</v>
      </c>
      <c r="L9" s="5"/>
      <c r="M9" s="5"/>
      <c r="N9" s="6">
        <v>4</v>
      </c>
    </row>
    <row r="10" spans="1:14" x14ac:dyDescent="0.3">
      <c r="A10" s="49"/>
      <c r="B10" s="5">
        <v>3</v>
      </c>
      <c r="C10" s="5" t="s">
        <v>19</v>
      </c>
      <c r="D10" s="5">
        <v>10</v>
      </c>
      <c r="E10" s="5">
        <v>10</v>
      </c>
      <c r="F10" s="5">
        <v>10</v>
      </c>
      <c r="G10" s="5"/>
      <c r="H10" s="5">
        <v>10</v>
      </c>
      <c r="I10" s="5">
        <f t="shared" si="0"/>
        <v>10</v>
      </c>
      <c r="J10" s="5" t="s">
        <v>59</v>
      </c>
      <c r="K10" s="5">
        <f t="shared" si="1"/>
        <v>1</v>
      </c>
      <c r="L10" s="5"/>
      <c r="M10" s="5"/>
      <c r="N10" s="6">
        <v>5</v>
      </c>
    </row>
    <row r="11" spans="1:14" x14ac:dyDescent="0.3">
      <c r="A11" s="49"/>
      <c r="B11" s="5">
        <v>4</v>
      </c>
      <c r="C11" s="5" t="s">
        <v>20</v>
      </c>
      <c r="D11" s="5">
        <v>9.6</v>
      </c>
      <c r="E11" s="5">
        <v>8.4</v>
      </c>
      <c r="F11" s="5">
        <v>10</v>
      </c>
      <c r="G11" s="5"/>
      <c r="H11" s="5">
        <v>9</v>
      </c>
      <c r="I11" s="5">
        <f t="shared" si="0"/>
        <v>9.32</v>
      </c>
      <c r="J11" s="5" t="s">
        <v>60</v>
      </c>
      <c r="K11" s="5">
        <f t="shared" si="1"/>
        <v>7</v>
      </c>
      <c r="L11" s="5"/>
      <c r="M11" s="5"/>
      <c r="N11" s="6">
        <v>4</v>
      </c>
    </row>
    <row r="12" spans="1:14" x14ac:dyDescent="0.3">
      <c r="A12" s="49"/>
      <c r="B12" s="5">
        <v>5</v>
      </c>
      <c r="C12" s="5" t="s">
        <v>21</v>
      </c>
      <c r="D12" s="5">
        <v>10</v>
      </c>
      <c r="E12" s="5">
        <v>10</v>
      </c>
      <c r="F12" s="5">
        <v>10</v>
      </c>
      <c r="G12" s="5"/>
      <c r="H12" s="5">
        <v>9</v>
      </c>
      <c r="I12" s="5">
        <f t="shared" si="0"/>
        <v>9.8000000000000007</v>
      </c>
      <c r="J12" s="5" t="s">
        <v>59</v>
      </c>
      <c r="K12" s="5">
        <f t="shared" si="1"/>
        <v>5</v>
      </c>
      <c r="L12" s="5"/>
      <c r="M12" s="5"/>
      <c r="N12" s="6">
        <v>5</v>
      </c>
    </row>
    <row r="13" spans="1:14" x14ac:dyDescent="0.3">
      <c r="A13" s="49"/>
      <c r="B13" s="5">
        <v>6</v>
      </c>
      <c r="C13" s="5" t="s">
        <v>22</v>
      </c>
      <c r="D13" s="5">
        <v>10</v>
      </c>
      <c r="E13" s="5">
        <v>10</v>
      </c>
      <c r="F13" s="5">
        <v>10</v>
      </c>
      <c r="G13" s="5"/>
      <c r="H13" s="5">
        <v>10</v>
      </c>
      <c r="I13" s="5">
        <f t="shared" si="0"/>
        <v>10</v>
      </c>
      <c r="J13" s="5" t="s">
        <v>59</v>
      </c>
      <c r="K13" s="5">
        <f t="shared" si="1"/>
        <v>1</v>
      </c>
      <c r="L13" s="5"/>
      <c r="M13" s="5"/>
      <c r="N13" s="6">
        <v>5</v>
      </c>
    </row>
    <row r="14" spans="1:14" x14ac:dyDescent="0.3">
      <c r="A14" s="49"/>
      <c r="B14" s="5">
        <v>7</v>
      </c>
      <c r="C14" s="5" t="s">
        <v>23</v>
      </c>
      <c r="D14" s="5">
        <v>10</v>
      </c>
      <c r="E14" s="5">
        <v>10</v>
      </c>
      <c r="F14" s="5">
        <v>10</v>
      </c>
      <c r="G14" s="5"/>
      <c r="H14" s="5">
        <v>10</v>
      </c>
      <c r="I14" s="5">
        <f t="shared" si="0"/>
        <v>10</v>
      </c>
      <c r="J14" s="5" t="s">
        <v>59</v>
      </c>
      <c r="K14" s="5">
        <f t="shared" si="1"/>
        <v>1</v>
      </c>
      <c r="L14" s="5"/>
      <c r="M14" s="5"/>
      <c r="N14" s="6">
        <v>5</v>
      </c>
    </row>
    <row r="15" spans="1:14" ht="15" thickBot="1" x14ac:dyDescent="0.35">
      <c r="A15" s="50"/>
      <c r="B15" s="7">
        <v>8</v>
      </c>
      <c r="C15" s="7" t="s">
        <v>24</v>
      </c>
      <c r="D15" s="7">
        <v>9.68</v>
      </c>
      <c r="E15" s="7">
        <v>10</v>
      </c>
      <c r="F15" s="7">
        <v>10</v>
      </c>
      <c r="G15" s="7"/>
      <c r="H15" s="7">
        <v>10</v>
      </c>
      <c r="I15" s="7">
        <f t="shared" si="0"/>
        <v>9.8719999999999999</v>
      </c>
      <c r="J15" s="7" t="s">
        <v>59</v>
      </c>
      <c r="K15" s="7">
        <f t="shared" si="1"/>
        <v>4</v>
      </c>
      <c r="L15" s="7"/>
      <c r="M15" s="7"/>
      <c r="N15" s="8">
        <v>5</v>
      </c>
    </row>
    <row r="16" spans="1:14" x14ac:dyDescent="0.3">
      <c r="A16" s="48" t="s">
        <v>25</v>
      </c>
      <c r="B16" s="3">
        <v>9</v>
      </c>
      <c r="C16" s="3" t="s">
        <v>26</v>
      </c>
      <c r="D16" s="3">
        <v>9.9</v>
      </c>
      <c r="E16" s="3">
        <v>10</v>
      </c>
      <c r="F16" s="3">
        <v>10</v>
      </c>
      <c r="G16" s="3"/>
      <c r="H16" s="3">
        <v>10</v>
      </c>
      <c r="I16" s="3">
        <f t="shared" si="0"/>
        <v>9.9599999999999991</v>
      </c>
      <c r="J16" s="3" t="s">
        <v>59</v>
      </c>
      <c r="K16" s="3">
        <f t="shared" ref="K16:K34" si="2">RANK(I16,$I$16:$I$34,0)</f>
        <v>5</v>
      </c>
      <c r="L16" s="3"/>
      <c r="M16" s="3"/>
      <c r="N16" s="4">
        <v>5</v>
      </c>
    </row>
    <row r="17" spans="1:14" x14ac:dyDescent="0.3">
      <c r="A17" s="49"/>
      <c r="B17" s="5">
        <v>10</v>
      </c>
      <c r="C17" s="5" t="s">
        <v>27</v>
      </c>
      <c r="D17" s="5">
        <v>9.58</v>
      </c>
      <c r="E17" s="5">
        <v>10</v>
      </c>
      <c r="F17" s="5">
        <v>10</v>
      </c>
      <c r="G17" s="5"/>
      <c r="H17" s="5">
        <v>10</v>
      </c>
      <c r="I17" s="5">
        <f t="shared" si="0"/>
        <v>9.831999999999999</v>
      </c>
      <c r="J17" s="5" t="s">
        <v>59</v>
      </c>
      <c r="K17" s="5">
        <f t="shared" si="2"/>
        <v>11</v>
      </c>
      <c r="L17" s="5"/>
      <c r="M17" s="5"/>
      <c r="N17" s="6">
        <v>5</v>
      </c>
    </row>
    <row r="18" spans="1:14" x14ac:dyDescent="0.3">
      <c r="A18" s="49"/>
      <c r="B18" s="5">
        <v>11</v>
      </c>
      <c r="C18" s="5" t="s">
        <v>28</v>
      </c>
      <c r="D18" s="5">
        <v>10</v>
      </c>
      <c r="E18" s="5">
        <v>10</v>
      </c>
      <c r="F18" s="5">
        <v>10</v>
      </c>
      <c r="G18" s="5"/>
      <c r="H18" s="5">
        <v>10</v>
      </c>
      <c r="I18" s="5">
        <f t="shared" si="0"/>
        <v>10</v>
      </c>
      <c r="J18" s="5" t="s">
        <v>59</v>
      </c>
      <c r="K18" s="5">
        <f t="shared" si="2"/>
        <v>1</v>
      </c>
      <c r="L18" s="5"/>
      <c r="M18" s="5"/>
      <c r="N18" s="6">
        <v>5</v>
      </c>
    </row>
    <row r="19" spans="1:14" x14ac:dyDescent="0.3">
      <c r="A19" s="49"/>
      <c r="B19" s="5">
        <v>12</v>
      </c>
      <c r="C19" s="5" t="s">
        <v>29</v>
      </c>
      <c r="D19" s="5">
        <v>9.8000000000000007</v>
      </c>
      <c r="E19" s="5">
        <v>10</v>
      </c>
      <c r="F19" s="5">
        <v>10</v>
      </c>
      <c r="G19" s="5"/>
      <c r="H19" s="5">
        <v>10</v>
      </c>
      <c r="I19" s="5">
        <f t="shared" si="0"/>
        <v>9.92</v>
      </c>
      <c r="J19" s="5" t="s">
        <v>59</v>
      </c>
      <c r="K19" s="5">
        <f t="shared" si="2"/>
        <v>8</v>
      </c>
      <c r="L19" s="5"/>
      <c r="M19" s="5"/>
      <c r="N19" s="6">
        <v>5</v>
      </c>
    </row>
    <row r="20" spans="1:14" x14ac:dyDescent="0.3">
      <c r="A20" s="49"/>
      <c r="B20" s="5">
        <v>13</v>
      </c>
      <c r="C20" s="5" t="s">
        <v>30</v>
      </c>
      <c r="D20" s="5">
        <v>10</v>
      </c>
      <c r="E20" s="5">
        <v>10</v>
      </c>
      <c r="F20" s="5">
        <v>10</v>
      </c>
      <c r="G20" s="5"/>
      <c r="H20" s="5">
        <v>10</v>
      </c>
      <c r="I20" s="5">
        <f t="shared" si="0"/>
        <v>10</v>
      </c>
      <c r="J20" s="5" t="s">
        <v>59</v>
      </c>
      <c r="K20" s="5">
        <f t="shared" si="2"/>
        <v>1</v>
      </c>
      <c r="L20" s="5"/>
      <c r="M20" s="5"/>
      <c r="N20" s="6">
        <v>5</v>
      </c>
    </row>
    <row r="21" spans="1:14" x14ac:dyDescent="0.3">
      <c r="A21" s="49"/>
      <c r="B21" s="5">
        <v>14</v>
      </c>
      <c r="C21" s="5" t="s">
        <v>31</v>
      </c>
      <c r="D21" s="5">
        <v>9.27</v>
      </c>
      <c r="E21" s="5">
        <v>10</v>
      </c>
      <c r="F21" s="5">
        <v>10</v>
      </c>
      <c r="G21" s="5"/>
      <c r="H21" s="5">
        <v>10</v>
      </c>
      <c r="I21" s="5">
        <f t="shared" si="0"/>
        <v>9.7080000000000002</v>
      </c>
      <c r="J21" s="5" t="s">
        <v>59</v>
      </c>
      <c r="K21" s="5">
        <f t="shared" si="2"/>
        <v>17</v>
      </c>
      <c r="L21" s="5"/>
      <c r="M21" s="5"/>
      <c r="N21" s="6">
        <v>5</v>
      </c>
    </row>
    <row r="22" spans="1:14" x14ac:dyDescent="0.3">
      <c r="A22" s="49"/>
      <c r="B22" s="5">
        <v>15</v>
      </c>
      <c r="C22" s="5" t="s">
        <v>32</v>
      </c>
      <c r="D22" s="5">
        <v>9.8000000000000007</v>
      </c>
      <c r="E22" s="5">
        <v>10</v>
      </c>
      <c r="F22" s="5">
        <v>9</v>
      </c>
      <c r="G22" s="5"/>
      <c r="H22" s="5">
        <v>10</v>
      </c>
      <c r="I22" s="5">
        <f t="shared" si="0"/>
        <v>9.7200000000000006</v>
      </c>
      <c r="J22" s="5" t="s">
        <v>59</v>
      </c>
      <c r="K22" s="5">
        <f t="shared" si="2"/>
        <v>15</v>
      </c>
      <c r="L22" s="5"/>
      <c r="M22" s="5"/>
      <c r="N22" s="6">
        <v>5</v>
      </c>
    </row>
    <row r="23" spans="1:14" x14ac:dyDescent="0.3">
      <c r="A23" s="49"/>
      <c r="B23" s="5">
        <v>16</v>
      </c>
      <c r="C23" s="5" t="s">
        <v>33</v>
      </c>
      <c r="D23" s="5">
        <v>9.06</v>
      </c>
      <c r="E23" s="5">
        <v>10</v>
      </c>
      <c r="F23" s="5">
        <v>7</v>
      </c>
      <c r="G23" s="5"/>
      <c r="H23" s="5">
        <v>9</v>
      </c>
      <c r="I23" s="5">
        <f t="shared" si="0"/>
        <v>8.8240000000000016</v>
      </c>
      <c r="J23" s="5" t="s">
        <v>65</v>
      </c>
      <c r="K23" s="5">
        <f t="shared" si="2"/>
        <v>19</v>
      </c>
      <c r="L23" s="5"/>
      <c r="M23" s="5"/>
      <c r="N23" s="6">
        <v>3</v>
      </c>
    </row>
    <row r="24" spans="1:14" x14ac:dyDescent="0.3">
      <c r="A24" s="49"/>
      <c r="B24" s="5">
        <v>17</v>
      </c>
      <c r="C24" s="5" t="s">
        <v>34</v>
      </c>
      <c r="D24" s="5">
        <v>8.5399999999999991</v>
      </c>
      <c r="E24" s="5">
        <v>9.6</v>
      </c>
      <c r="F24" s="5">
        <v>10</v>
      </c>
      <c r="G24" s="5"/>
      <c r="H24" s="5">
        <v>10</v>
      </c>
      <c r="I24" s="5">
        <f t="shared" si="0"/>
        <v>9.3360000000000003</v>
      </c>
      <c r="J24" s="5" t="s">
        <v>60</v>
      </c>
      <c r="K24" s="5">
        <f t="shared" si="2"/>
        <v>18</v>
      </c>
      <c r="L24" s="5"/>
      <c r="M24" s="5"/>
      <c r="N24" s="6">
        <v>4</v>
      </c>
    </row>
    <row r="25" spans="1:14" x14ac:dyDescent="0.3">
      <c r="A25" s="49"/>
      <c r="B25" s="5">
        <v>18</v>
      </c>
      <c r="C25" s="5" t="s">
        <v>35</v>
      </c>
      <c r="D25" s="5">
        <v>10</v>
      </c>
      <c r="E25" s="5">
        <v>10</v>
      </c>
      <c r="F25" s="5">
        <v>10</v>
      </c>
      <c r="G25" s="5"/>
      <c r="H25" s="5">
        <v>10</v>
      </c>
      <c r="I25" s="5">
        <f t="shared" si="0"/>
        <v>10</v>
      </c>
      <c r="J25" s="5" t="s">
        <v>59</v>
      </c>
      <c r="K25" s="5">
        <f t="shared" si="2"/>
        <v>1</v>
      </c>
      <c r="L25" s="5"/>
      <c r="M25" s="5"/>
      <c r="N25" s="6">
        <v>5</v>
      </c>
    </row>
    <row r="26" spans="1:14" x14ac:dyDescent="0.3">
      <c r="A26" s="49"/>
      <c r="B26" s="5">
        <v>19</v>
      </c>
      <c r="C26" s="5" t="s">
        <v>36</v>
      </c>
      <c r="D26" s="5">
        <v>9.58</v>
      </c>
      <c r="E26" s="5">
        <v>10</v>
      </c>
      <c r="F26" s="5">
        <v>10</v>
      </c>
      <c r="G26" s="5"/>
      <c r="H26" s="5">
        <v>10</v>
      </c>
      <c r="I26" s="5">
        <f t="shared" si="0"/>
        <v>9.831999999999999</v>
      </c>
      <c r="J26" s="5" t="s">
        <v>59</v>
      </c>
      <c r="K26" s="5">
        <f t="shared" si="2"/>
        <v>11</v>
      </c>
      <c r="L26" s="5"/>
      <c r="M26" s="5"/>
      <c r="N26" s="6">
        <v>5</v>
      </c>
    </row>
    <row r="27" spans="1:14" x14ac:dyDescent="0.3">
      <c r="A27" s="49"/>
      <c r="B27" s="5">
        <v>20</v>
      </c>
      <c r="C27" s="5" t="s">
        <v>37</v>
      </c>
      <c r="D27" s="5">
        <v>10</v>
      </c>
      <c r="E27" s="5">
        <v>10</v>
      </c>
      <c r="F27" s="5">
        <v>10</v>
      </c>
      <c r="G27" s="5"/>
      <c r="H27" s="5">
        <v>10</v>
      </c>
      <c r="I27" s="5">
        <f t="shared" si="0"/>
        <v>10</v>
      </c>
      <c r="J27" s="5" t="s">
        <v>59</v>
      </c>
      <c r="K27" s="5">
        <f t="shared" si="2"/>
        <v>1</v>
      </c>
      <c r="L27" s="5"/>
      <c r="M27" s="5"/>
      <c r="N27" s="6">
        <v>5</v>
      </c>
    </row>
    <row r="28" spans="1:14" x14ac:dyDescent="0.3">
      <c r="A28" s="49"/>
      <c r="B28" s="5">
        <v>21</v>
      </c>
      <c r="C28" s="5" t="s">
        <v>38</v>
      </c>
      <c r="D28" s="5">
        <v>9.8000000000000007</v>
      </c>
      <c r="E28" s="5">
        <v>10</v>
      </c>
      <c r="F28" s="5">
        <v>10</v>
      </c>
      <c r="G28" s="5"/>
      <c r="H28" s="5">
        <v>10</v>
      </c>
      <c r="I28" s="5">
        <f t="shared" si="0"/>
        <v>9.92</v>
      </c>
      <c r="J28" s="5" t="s">
        <v>59</v>
      </c>
      <c r="K28" s="5">
        <f t="shared" si="2"/>
        <v>8</v>
      </c>
      <c r="L28" s="5"/>
      <c r="M28" s="5"/>
      <c r="N28" s="6">
        <v>5</v>
      </c>
    </row>
    <row r="29" spans="1:14" x14ac:dyDescent="0.3">
      <c r="A29" s="49"/>
      <c r="B29" s="5">
        <v>22</v>
      </c>
      <c r="C29" s="5" t="s">
        <v>39</v>
      </c>
      <c r="D29" s="5">
        <v>9.89</v>
      </c>
      <c r="E29" s="5">
        <v>10</v>
      </c>
      <c r="F29" s="5">
        <v>10</v>
      </c>
      <c r="G29" s="5"/>
      <c r="H29" s="5">
        <v>10</v>
      </c>
      <c r="I29" s="5">
        <f t="shared" si="0"/>
        <v>9.9559999999999995</v>
      </c>
      <c r="J29" s="5" t="s">
        <v>59</v>
      </c>
      <c r="K29" s="5">
        <f t="shared" si="2"/>
        <v>6</v>
      </c>
      <c r="L29" s="5"/>
      <c r="M29" s="5"/>
      <c r="N29" s="6">
        <v>5</v>
      </c>
    </row>
    <row r="30" spans="1:14" x14ac:dyDescent="0.3">
      <c r="A30" s="49"/>
      <c r="B30" s="5">
        <v>23</v>
      </c>
      <c r="C30" s="5" t="s">
        <v>40</v>
      </c>
      <c r="D30" s="5">
        <v>9.89</v>
      </c>
      <c r="E30" s="5">
        <v>10</v>
      </c>
      <c r="F30" s="5">
        <v>10</v>
      </c>
      <c r="G30" s="5"/>
      <c r="H30" s="5">
        <v>10</v>
      </c>
      <c r="I30" s="5">
        <f t="shared" si="0"/>
        <v>9.9559999999999995</v>
      </c>
      <c r="J30" s="5" t="s">
        <v>59</v>
      </c>
      <c r="K30" s="5">
        <f t="shared" si="2"/>
        <v>6</v>
      </c>
      <c r="L30" s="5"/>
      <c r="M30" s="5"/>
      <c r="N30" s="6">
        <v>5</v>
      </c>
    </row>
    <row r="31" spans="1:14" x14ac:dyDescent="0.3">
      <c r="A31" s="49"/>
      <c r="B31" s="5">
        <v>24</v>
      </c>
      <c r="C31" s="5" t="s">
        <v>41</v>
      </c>
      <c r="D31" s="5">
        <v>10</v>
      </c>
      <c r="E31" s="5">
        <v>10</v>
      </c>
      <c r="F31" s="5">
        <v>10</v>
      </c>
      <c r="G31" s="5"/>
      <c r="H31" s="5">
        <v>9</v>
      </c>
      <c r="I31" s="5">
        <f t="shared" si="0"/>
        <v>9.8000000000000007</v>
      </c>
      <c r="J31" s="5" t="s">
        <v>59</v>
      </c>
      <c r="K31" s="5">
        <f t="shared" si="2"/>
        <v>13</v>
      </c>
      <c r="L31" s="5"/>
      <c r="M31" s="5"/>
      <c r="N31" s="6">
        <v>5</v>
      </c>
    </row>
    <row r="32" spans="1:14" x14ac:dyDescent="0.3">
      <c r="A32" s="49"/>
      <c r="B32" s="5">
        <v>25</v>
      </c>
      <c r="C32" s="5" t="s">
        <v>42</v>
      </c>
      <c r="D32" s="5">
        <v>9.89</v>
      </c>
      <c r="E32" s="5">
        <v>10</v>
      </c>
      <c r="F32" s="5">
        <v>9</v>
      </c>
      <c r="G32" s="5"/>
      <c r="H32" s="5">
        <v>10</v>
      </c>
      <c r="I32" s="5">
        <f t="shared" si="0"/>
        <v>9.7560000000000002</v>
      </c>
      <c r="J32" s="5" t="s">
        <v>59</v>
      </c>
      <c r="K32" s="5">
        <f t="shared" si="2"/>
        <v>14</v>
      </c>
      <c r="L32" s="5"/>
      <c r="M32" s="5"/>
      <c r="N32" s="6">
        <v>5</v>
      </c>
    </row>
    <row r="33" spans="1:14" x14ac:dyDescent="0.3">
      <c r="A33" s="49"/>
      <c r="B33" s="5">
        <v>26</v>
      </c>
      <c r="C33" s="5" t="s">
        <v>43</v>
      </c>
      <c r="D33" s="5">
        <v>9.68</v>
      </c>
      <c r="E33" s="5">
        <v>10</v>
      </c>
      <c r="F33" s="5">
        <v>10</v>
      </c>
      <c r="G33" s="5"/>
      <c r="H33" s="5">
        <v>10</v>
      </c>
      <c r="I33" s="5">
        <f t="shared" si="0"/>
        <v>9.8719999999999999</v>
      </c>
      <c r="J33" s="5" t="s">
        <v>59</v>
      </c>
      <c r="K33" s="5">
        <f t="shared" si="2"/>
        <v>10</v>
      </c>
      <c r="L33" s="5"/>
      <c r="M33" s="5"/>
      <c r="N33" s="6">
        <v>5</v>
      </c>
    </row>
    <row r="34" spans="1:14" ht="15" thickBot="1" x14ac:dyDescent="0.35">
      <c r="A34" s="51"/>
      <c r="B34" s="9">
        <v>27</v>
      </c>
      <c r="C34" s="9" t="s">
        <v>44</v>
      </c>
      <c r="D34" s="9">
        <v>9.7899999999999991</v>
      </c>
      <c r="E34" s="9">
        <v>10</v>
      </c>
      <c r="F34" s="9">
        <v>9</v>
      </c>
      <c r="G34" s="9"/>
      <c r="H34" s="9">
        <v>10</v>
      </c>
      <c r="I34" s="9">
        <f t="shared" si="0"/>
        <v>9.7159999999999993</v>
      </c>
      <c r="J34" s="9" t="s">
        <v>59</v>
      </c>
      <c r="K34" s="9">
        <f t="shared" si="2"/>
        <v>16</v>
      </c>
      <c r="L34" s="9"/>
      <c r="M34" s="9"/>
      <c r="N34" s="10">
        <v>5</v>
      </c>
    </row>
    <row r="35" spans="1:14" x14ac:dyDescent="0.3">
      <c r="A35" s="2"/>
      <c r="B35" s="2"/>
      <c r="C35" s="2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x14ac:dyDescent="0.3">
      <c r="A36" s="11" t="s">
        <v>45</v>
      </c>
      <c r="B36" s="52"/>
      <c r="C36" s="52"/>
      <c r="D36" s="53" t="s">
        <v>46</v>
      </c>
      <c r="E36" s="53"/>
      <c r="F36" s="53"/>
      <c r="G36" s="53"/>
      <c r="H36" s="53"/>
      <c r="I36" s="53"/>
      <c r="J36" s="53"/>
      <c r="K36" s="53"/>
      <c r="L36" s="54"/>
      <c r="M36" s="54"/>
      <c r="N36" s="54"/>
    </row>
    <row r="37" spans="1:14" x14ac:dyDescent="0.3">
      <c r="A37" s="11" t="s">
        <v>48</v>
      </c>
      <c r="B37" s="52"/>
      <c r="C37" s="52"/>
      <c r="D37" s="53" t="s">
        <v>54</v>
      </c>
      <c r="E37" s="53"/>
      <c r="F37" s="53"/>
      <c r="G37" s="53"/>
      <c r="H37" s="53"/>
      <c r="I37" s="53"/>
      <c r="J37" s="53"/>
      <c r="K37" s="53"/>
      <c r="L37" s="1"/>
      <c r="M37" s="1"/>
      <c r="N37" s="1"/>
    </row>
    <row r="38" spans="1:14" x14ac:dyDescent="0.3">
      <c r="A38" s="11" t="s">
        <v>49</v>
      </c>
      <c r="B38" s="12"/>
      <c r="C38" s="12"/>
      <c r="D38" s="53"/>
      <c r="E38" s="53"/>
      <c r="F38" s="53"/>
      <c r="G38" s="53"/>
      <c r="H38" s="53"/>
      <c r="I38" s="53"/>
      <c r="J38" s="53"/>
      <c r="K38" s="53"/>
      <c r="L38" s="1"/>
      <c r="M38" s="1"/>
      <c r="N38" s="1"/>
    </row>
    <row r="39" spans="1:14" x14ac:dyDescent="0.3">
      <c r="A39" s="11" t="s">
        <v>50</v>
      </c>
      <c r="B39" s="12"/>
      <c r="C39" s="12"/>
      <c r="D39" s="53"/>
      <c r="E39" s="53"/>
      <c r="F39" s="53"/>
      <c r="G39" s="53"/>
      <c r="H39" s="53"/>
      <c r="I39" s="53"/>
      <c r="J39" s="53"/>
      <c r="K39" s="53"/>
      <c r="L39" s="1"/>
      <c r="M39" s="1"/>
      <c r="N39" s="1"/>
    </row>
    <row r="40" spans="1:14" x14ac:dyDescent="0.3">
      <c r="A40" s="11" t="s">
        <v>51</v>
      </c>
      <c r="B40" s="12"/>
      <c r="C40" s="12"/>
      <c r="D40" s="53"/>
      <c r="E40" s="53"/>
      <c r="F40" s="53"/>
      <c r="G40" s="53"/>
      <c r="H40" s="53"/>
      <c r="I40" s="53"/>
      <c r="J40" s="53"/>
      <c r="K40" s="53"/>
      <c r="L40" s="1"/>
      <c r="M40" s="1"/>
      <c r="N40" s="1"/>
    </row>
    <row r="41" spans="1:14" x14ac:dyDescent="0.3">
      <c r="A41" s="11" t="s">
        <v>52</v>
      </c>
      <c r="B41" s="13"/>
      <c r="C41" s="13"/>
      <c r="D41" s="53"/>
      <c r="E41" s="53"/>
      <c r="F41" s="53"/>
      <c r="G41" s="53"/>
      <c r="H41" s="53"/>
      <c r="I41" s="53"/>
      <c r="J41" s="53"/>
      <c r="K41" s="53"/>
      <c r="L41" s="41"/>
      <c r="M41" s="41"/>
      <c r="N41" s="41"/>
    </row>
  </sheetData>
  <sortState ref="B16:N34">
    <sortCondition ref="C16:C34"/>
  </sortState>
  <mergeCells count="21">
    <mergeCell ref="B37:C37"/>
    <mergeCell ref="D37:K41"/>
    <mergeCell ref="L41:N41"/>
    <mergeCell ref="L6:L7"/>
    <mergeCell ref="M6:M7"/>
    <mergeCell ref="N6:N7"/>
    <mergeCell ref="J6:J7"/>
    <mergeCell ref="A8:A15"/>
    <mergeCell ref="A16:A34"/>
    <mergeCell ref="B36:C36"/>
    <mergeCell ref="D36:K36"/>
    <mergeCell ref="L36:N36"/>
    <mergeCell ref="A1:D1"/>
    <mergeCell ref="A2:D2"/>
    <mergeCell ref="A4:N4"/>
    <mergeCell ref="A6:A7"/>
    <mergeCell ref="B6:B7"/>
    <mergeCell ref="C6:C7"/>
    <mergeCell ref="D6:H6"/>
    <mergeCell ref="I6:I7"/>
    <mergeCell ref="K6:K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workbookViewId="0">
      <selection activeCell="S31" sqref="S31"/>
    </sheetView>
  </sheetViews>
  <sheetFormatPr defaultRowHeight="14.4" x14ac:dyDescent="0.3"/>
  <sheetData>
    <row r="1" spans="1:14" x14ac:dyDescent="0.3">
      <c r="A1" s="39" t="s">
        <v>0</v>
      </c>
      <c r="B1" s="39"/>
      <c r="C1" s="39"/>
      <c r="D1" s="39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3">
      <c r="A2" s="40" t="s">
        <v>1</v>
      </c>
      <c r="B2" s="40"/>
      <c r="C2" s="40"/>
      <c r="D2" s="40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3">
      <c r="A3" s="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3">
      <c r="A4" s="41" t="s">
        <v>58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</row>
    <row r="5" spans="1:14" ht="15" thickBot="1" x14ac:dyDescent="0.35">
      <c r="A5" s="2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x14ac:dyDescent="0.3">
      <c r="A6" s="42" t="s">
        <v>2</v>
      </c>
      <c r="B6" s="44" t="s">
        <v>3</v>
      </c>
      <c r="C6" s="46" t="s">
        <v>4</v>
      </c>
      <c r="D6" s="46" t="s">
        <v>5</v>
      </c>
      <c r="E6" s="46"/>
      <c r="F6" s="46"/>
      <c r="G6" s="46"/>
      <c r="H6" s="46"/>
      <c r="I6" s="46" t="s">
        <v>6</v>
      </c>
      <c r="J6" s="46" t="s">
        <v>7</v>
      </c>
      <c r="K6" s="46" t="s">
        <v>8</v>
      </c>
      <c r="L6" s="55" t="s">
        <v>9</v>
      </c>
      <c r="M6" s="55" t="s">
        <v>10</v>
      </c>
      <c r="N6" s="57" t="s">
        <v>5</v>
      </c>
    </row>
    <row r="7" spans="1:14" ht="42" thickBot="1" x14ac:dyDescent="0.35">
      <c r="A7" s="43"/>
      <c r="B7" s="45"/>
      <c r="C7" s="47"/>
      <c r="D7" s="18" t="s">
        <v>11</v>
      </c>
      <c r="E7" s="18" t="s">
        <v>12</v>
      </c>
      <c r="F7" s="18" t="s">
        <v>13</v>
      </c>
      <c r="G7" s="18" t="s">
        <v>14</v>
      </c>
      <c r="H7" s="18" t="s">
        <v>15</v>
      </c>
      <c r="I7" s="47"/>
      <c r="J7" s="47"/>
      <c r="K7" s="47"/>
      <c r="L7" s="56"/>
      <c r="M7" s="56"/>
      <c r="N7" s="58"/>
    </row>
    <row r="8" spans="1:14" x14ac:dyDescent="0.3">
      <c r="A8" s="48" t="s">
        <v>16</v>
      </c>
      <c r="B8" s="3">
        <v>1</v>
      </c>
      <c r="C8" s="3" t="s">
        <v>17</v>
      </c>
      <c r="D8" s="3">
        <v>9.8000000000000007</v>
      </c>
      <c r="E8" s="3">
        <v>10</v>
      </c>
      <c r="F8" s="3">
        <v>10</v>
      </c>
      <c r="G8" s="3"/>
      <c r="H8" s="3">
        <v>10</v>
      </c>
      <c r="I8" s="3">
        <f t="shared" ref="I8:I34" si="0">((D8*2)+E8+F8+H8)/5</f>
        <v>9.92</v>
      </c>
      <c r="J8" s="3" t="s">
        <v>59</v>
      </c>
      <c r="K8" s="3">
        <f t="shared" ref="K8:K15" si="1">RANK(I8,$I$8:$I$15,0)</f>
        <v>3</v>
      </c>
      <c r="L8" s="3"/>
      <c r="M8" s="3"/>
      <c r="N8" s="4">
        <v>5</v>
      </c>
    </row>
    <row r="9" spans="1:14" x14ac:dyDescent="0.3">
      <c r="A9" s="49"/>
      <c r="B9" s="5">
        <v>2</v>
      </c>
      <c r="C9" s="5" t="s">
        <v>18</v>
      </c>
      <c r="D9" s="5">
        <v>9.58</v>
      </c>
      <c r="E9" s="5">
        <v>10</v>
      </c>
      <c r="F9" s="5">
        <v>10</v>
      </c>
      <c r="G9" s="5"/>
      <c r="H9" s="5">
        <v>7</v>
      </c>
      <c r="I9" s="5">
        <f t="shared" si="0"/>
        <v>9.2319999999999993</v>
      </c>
      <c r="J9" s="5" t="s">
        <v>65</v>
      </c>
      <c r="K9" s="5">
        <f t="shared" si="1"/>
        <v>8</v>
      </c>
      <c r="L9" s="5"/>
      <c r="M9" s="5"/>
      <c r="N9" s="6">
        <v>3</v>
      </c>
    </row>
    <row r="10" spans="1:14" x14ac:dyDescent="0.3">
      <c r="A10" s="49"/>
      <c r="B10" s="5">
        <v>3</v>
      </c>
      <c r="C10" s="5" t="s">
        <v>19</v>
      </c>
      <c r="D10" s="5">
        <v>9.5</v>
      </c>
      <c r="E10" s="5">
        <v>9.14</v>
      </c>
      <c r="F10" s="5">
        <v>10</v>
      </c>
      <c r="G10" s="5"/>
      <c r="H10" s="5">
        <v>10</v>
      </c>
      <c r="I10" s="5">
        <f t="shared" si="0"/>
        <v>9.6280000000000001</v>
      </c>
      <c r="J10" s="5" t="s">
        <v>59</v>
      </c>
      <c r="K10" s="5">
        <f t="shared" si="1"/>
        <v>7</v>
      </c>
      <c r="L10" s="5"/>
      <c r="M10" s="5"/>
      <c r="N10" s="6">
        <v>5</v>
      </c>
    </row>
    <row r="11" spans="1:14" x14ac:dyDescent="0.3">
      <c r="A11" s="49"/>
      <c r="B11" s="5">
        <v>4</v>
      </c>
      <c r="C11" s="5" t="s">
        <v>20</v>
      </c>
      <c r="D11" s="5">
        <v>10</v>
      </c>
      <c r="E11" s="5">
        <v>10</v>
      </c>
      <c r="F11" s="5">
        <v>9</v>
      </c>
      <c r="G11" s="5"/>
      <c r="H11" s="5">
        <v>10</v>
      </c>
      <c r="I11" s="5">
        <f t="shared" si="0"/>
        <v>9.8000000000000007</v>
      </c>
      <c r="J11" s="5" t="s">
        <v>59</v>
      </c>
      <c r="K11" s="5">
        <f t="shared" si="1"/>
        <v>5</v>
      </c>
      <c r="L11" s="5"/>
      <c r="M11" s="5"/>
      <c r="N11" s="6">
        <v>5</v>
      </c>
    </row>
    <row r="12" spans="1:14" x14ac:dyDescent="0.3">
      <c r="A12" s="49"/>
      <c r="B12" s="5">
        <v>5</v>
      </c>
      <c r="C12" s="5" t="s">
        <v>21</v>
      </c>
      <c r="D12" s="5">
        <v>9.58</v>
      </c>
      <c r="E12" s="5">
        <v>10</v>
      </c>
      <c r="F12" s="5">
        <v>10</v>
      </c>
      <c r="G12" s="5"/>
      <c r="H12" s="5">
        <v>10</v>
      </c>
      <c r="I12" s="5">
        <f t="shared" si="0"/>
        <v>9.831999999999999</v>
      </c>
      <c r="J12" s="5" t="s">
        <v>59</v>
      </c>
      <c r="K12" s="5">
        <f t="shared" si="1"/>
        <v>4</v>
      </c>
      <c r="L12" s="5"/>
      <c r="M12" s="5"/>
      <c r="N12" s="6">
        <v>5</v>
      </c>
    </row>
    <row r="13" spans="1:14" x14ac:dyDescent="0.3">
      <c r="A13" s="49"/>
      <c r="B13" s="5">
        <v>6</v>
      </c>
      <c r="C13" s="5" t="s">
        <v>22</v>
      </c>
      <c r="D13" s="5">
        <v>10</v>
      </c>
      <c r="E13" s="5">
        <v>10</v>
      </c>
      <c r="F13" s="5">
        <v>10</v>
      </c>
      <c r="G13" s="5"/>
      <c r="H13" s="5">
        <v>10</v>
      </c>
      <c r="I13" s="5">
        <f t="shared" si="0"/>
        <v>10</v>
      </c>
      <c r="J13" s="5" t="s">
        <v>59</v>
      </c>
      <c r="K13" s="5">
        <f t="shared" si="1"/>
        <v>1</v>
      </c>
      <c r="L13" s="5"/>
      <c r="M13" s="5"/>
      <c r="N13" s="6">
        <v>5</v>
      </c>
    </row>
    <row r="14" spans="1:14" x14ac:dyDescent="0.3">
      <c r="A14" s="49"/>
      <c r="B14" s="5">
        <v>7</v>
      </c>
      <c r="C14" s="5" t="s">
        <v>23</v>
      </c>
      <c r="D14" s="5">
        <v>10</v>
      </c>
      <c r="E14" s="5">
        <v>10</v>
      </c>
      <c r="F14" s="5">
        <v>10</v>
      </c>
      <c r="G14" s="5"/>
      <c r="H14" s="5">
        <v>10</v>
      </c>
      <c r="I14" s="5">
        <f t="shared" si="0"/>
        <v>10</v>
      </c>
      <c r="J14" s="5" t="s">
        <v>59</v>
      </c>
      <c r="K14" s="5">
        <f t="shared" si="1"/>
        <v>1</v>
      </c>
      <c r="L14" s="5"/>
      <c r="M14" s="5"/>
      <c r="N14" s="6">
        <v>5</v>
      </c>
    </row>
    <row r="15" spans="1:14" ht="15" thickBot="1" x14ac:dyDescent="0.35">
      <c r="A15" s="50"/>
      <c r="B15" s="7">
        <v>8</v>
      </c>
      <c r="C15" s="7" t="s">
        <v>24</v>
      </c>
      <c r="D15" s="7">
        <v>9.5</v>
      </c>
      <c r="E15" s="7">
        <v>10</v>
      </c>
      <c r="F15" s="7">
        <v>10</v>
      </c>
      <c r="G15" s="7"/>
      <c r="H15" s="7">
        <v>10</v>
      </c>
      <c r="I15" s="7">
        <f t="shared" si="0"/>
        <v>9.8000000000000007</v>
      </c>
      <c r="J15" s="7" t="s">
        <v>59</v>
      </c>
      <c r="K15" s="7">
        <f t="shared" si="1"/>
        <v>5</v>
      </c>
      <c r="L15" s="7"/>
      <c r="M15" s="7"/>
      <c r="N15" s="8">
        <v>5</v>
      </c>
    </row>
    <row r="16" spans="1:14" x14ac:dyDescent="0.3">
      <c r="A16" s="48" t="s">
        <v>25</v>
      </c>
      <c r="B16" s="3">
        <v>9</v>
      </c>
      <c r="C16" s="3" t="s">
        <v>26</v>
      </c>
      <c r="D16" s="3">
        <v>9.08</v>
      </c>
      <c r="E16" s="3">
        <v>9.6999999999999993</v>
      </c>
      <c r="F16" s="3">
        <v>10</v>
      </c>
      <c r="G16" s="3"/>
      <c r="H16" s="3">
        <v>10</v>
      </c>
      <c r="I16" s="3">
        <f t="shared" si="0"/>
        <v>9.5719999999999992</v>
      </c>
      <c r="J16" s="3" t="s">
        <v>59</v>
      </c>
      <c r="K16" s="3">
        <f t="shared" ref="K16:K34" si="2">RANK(I16,$I$16:$I$34,0)</f>
        <v>14</v>
      </c>
      <c r="L16" s="3"/>
      <c r="M16" s="3"/>
      <c r="N16" s="4">
        <v>5</v>
      </c>
    </row>
    <row r="17" spans="1:14" x14ac:dyDescent="0.3">
      <c r="A17" s="49"/>
      <c r="B17" s="5">
        <v>10</v>
      </c>
      <c r="C17" s="5" t="s">
        <v>27</v>
      </c>
      <c r="D17" s="5">
        <v>9.375</v>
      </c>
      <c r="E17" s="5">
        <v>10</v>
      </c>
      <c r="F17" s="5">
        <v>10</v>
      </c>
      <c r="G17" s="5"/>
      <c r="H17" s="5">
        <v>10</v>
      </c>
      <c r="I17" s="5">
        <f t="shared" si="0"/>
        <v>9.75</v>
      </c>
      <c r="J17" s="5" t="s">
        <v>59</v>
      </c>
      <c r="K17" s="5">
        <f t="shared" si="2"/>
        <v>10</v>
      </c>
      <c r="L17" s="5"/>
      <c r="M17" s="5"/>
      <c r="N17" s="6">
        <v>5</v>
      </c>
    </row>
    <row r="18" spans="1:14" x14ac:dyDescent="0.3">
      <c r="A18" s="49"/>
      <c r="B18" s="5">
        <v>11</v>
      </c>
      <c r="C18" s="5" t="s">
        <v>28</v>
      </c>
      <c r="D18" s="5">
        <v>9.58</v>
      </c>
      <c r="E18" s="5">
        <v>10</v>
      </c>
      <c r="F18" s="5">
        <v>10</v>
      </c>
      <c r="G18" s="5"/>
      <c r="H18" s="5">
        <v>10</v>
      </c>
      <c r="I18" s="5">
        <f t="shared" si="0"/>
        <v>9.831999999999999</v>
      </c>
      <c r="J18" s="5" t="s">
        <v>59</v>
      </c>
      <c r="K18" s="5">
        <f t="shared" si="2"/>
        <v>7</v>
      </c>
      <c r="L18" s="5"/>
      <c r="M18" s="5"/>
      <c r="N18" s="6">
        <v>5</v>
      </c>
    </row>
    <row r="19" spans="1:14" x14ac:dyDescent="0.3">
      <c r="A19" s="49"/>
      <c r="B19" s="5">
        <v>12</v>
      </c>
      <c r="C19" s="5" t="s">
        <v>29</v>
      </c>
      <c r="D19" s="5">
        <v>9.4700000000000006</v>
      </c>
      <c r="E19" s="5">
        <v>10</v>
      </c>
      <c r="F19" s="5">
        <v>10</v>
      </c>
      <c r="G19" s="5"/>
      <c r="H19" s="5">
        <v>10</v>
      </c>
      <c r="I19" s="5">
        <f t="shared" si="0"/>
        <v>9.7880000000000003</v>
      </c>
      <c r="J19" s="5" t="s">
        <v>59</v>
      </c>
      <c r="K19" s="5">
        <f t="shared" si="2"/>
        <v>8</v>
      </c>
      <c r="L19" s="5"/>
      <c r="M19" s="5"/>
      <c r="N19" s="6">
        <v>5</v>
      </c>
    </row>
    <row r="20" spans="1:14" x14ac:dyDescent="0.3">
      <c r="A20" s="49"/>
      <c r="B20" s="5">
        <v>13</v>
      </c>
      <c r="C20" s="5" t="s">
        <v>30</v>
      </c>
      <c r="D20" s="5">
        <v>9.9</v>
      </c>
      <c r="E20" s="5">
        <v>10</v>
      </c>
      <c r="F20" s="5">
        <v>10</v>
      </c>
      <c r="G20" s="5"/>
      <c r="H20" s="5">
        <v>10</v>
      </c>
      <c r="I20" s="5">
        <f t="shared" si="0"/>
        <v>9.9599999999999991</v>
      </c>
      <c r="J20" s="5" t="s">
        <v>59</v>
      </c>
      <c r="K20" s="5">
        <f t="shared" si="2"/>
        <v>3</v>
      </c>
      <c r="L20" s="5"/>
      <c r="M20" s="5"/>
      <c r="N20" s="6">
        <v>5</v>
      </c>
    </row>
    <row r="21" spans="1:14" x14ac:dyDescent="0.3">
      <c r="A21" s="49"/>
      <c r="B21" s="5">
        <v>14</v>
      </c>
      <c r="C21" s="5" t="s">
        <v>31</v>
      </c>
      <c r="D21" s="5">
        <v>9.69</v>
      </c>
      <c r="E21" s="5">
        <v>10</v>
      </c>
      <c r="F21" s="5">
        <v>10</v>
      </c>
      <c r="G21" s="5"/>
      <c r="H21" s="5">
        <v>10</v>
      </c>
      <c r="I21" s="5">
        <f t="shared" si="0"/>
        <v>9.8759999999999994</v>
      </c>
      <c r="J21" s="5" t="s">
        <v>59</v>
      </c>
      <c r="K21" s="5">
        <f t="shared" si="2"/>
        <v>6</v>
      </c>
      <c r="L21" s="5"/>
      <c r="M21" s="5"/>
      <c r="N21" s="6">
        <v>5</v>
      </c>
    </row>
    <row r="22" spans="1:14" x14ac:dyDescent="0.3">
      <c r="A22" s="49"/>
      <c r="B22" s="5">
        <v>15</v>
      </c>
      <c r="C22" s="5" t="s">
        <v>32</v>
      </c>
      <c r="D22" s="5">
        <v>9.5</v>
      </c>
      <c r="E22" s="5">
        <v>10</v>
      </c>
      <c r="F22" s="5">
        <v>10</v>
      </c>
      <c r="G22" s="5"/>
      <c r="H22" s="5">
        <v>9</v>
      </c>
      <c r="I22" s="5">
        <f t="shared" si="0"/>
        <v>9.6</v>
      </c>
      <c r="J22" s="5" t="s">
        <v>59</v>
      </c>
      <c r="K22" s="5">
        <f t="shared" si="2"/>
        <v>12</v>
      </c>
      <c r="L22" s="5"/>
      <c r="M22" s="5"/>
      <c r="N22" s="6">
        <v>5</v>
      </c>
    </row>
    <row r="23" spans="1:14" x14ac:dyDescent="0.3">
      <c r="A23" s="49"/>
      <c r="B23" s="5">
        <v>16</v>
      </c>
      <c r="C23" s="5" t="s">
        <v>33</v>
      </c>
      <c r="D23" s="5">
        <v>8.0500000000000007</v>
      </c>
      <c r="E23" s="5">
        <v>10</v>
      </c>
      <c r="F23" s="5">
        <v>9</v>
      </c>
      <c r="G23" s="5"/>
      <c r="H23" s="5">
        <v>10</v>
      </c>
      <c r="I23" s="5">
        <f t="shared" si="0"/>
        <v>9.02</v>
      </c>
      <c r="J23" s="5" t="s">
        <v>60</v>
      </c>
      <c r="K23" s="5">
        <f t="shared" si="2"/>
        <v>18</v>
      </c>
      <c r="L23" s="5"/>
      <c r="M23" s="5"/>
      <c r="N23" s="6">
        <v>4</v>
      </c>
    </row>
    <row r="24" spans="1:14" x14ac:dyDescent="0.3">
      <c r="A24" s="49"/>
      <c r="B24" s="5">
        <v>17</v>
      </c>
      <c r="C24" s="5" t="s">
        <v>34</v>
      </c>
      <c r="D24" s="5">
        <v>8.8000000000000007</v>
      </c>
      <c r="E24" s="5">
        <v>8.9</v>
      </c>
      <c r="F24" s="5">
        <v>10</v>
      </c>
      <c r="G24" s="5"/>
      <c r="H24" s="5">
        <v>7</v>
      </c>
      <c r="I24" s="5">
        <f t="shared" si="0"/>
        <v>8.6999999999999993</v>
      </c>
      <c r="J24" s="5" t="s">
        <v>65</v>
      </c>
      <c r="K24" s="5">
        <f t="shared" si="2"/>
        <v>19</v>
      </c>
      <c r="L24" s="5"/>
      <c r="M24" s="5"/>
      <c r="N24" s="6">
        <v>3</v>
      </c>
    </row>
    <row r="25" spans="1:14" x14ac:dyDescent="0.3">
      <c r="A25" s="49"/>
      <c r="B25" s="5">
        <v>18</v>
      </c>
      <c r="C25" s="5" t="s">
        <v>35</v>
      </c>
      <c r="D25" s="5">
        <v>10</v>
      </c>
      <c r="E25" s="5">
        <v>10</v>
      </c>
      <c r="F25" s="5">
        <v>10</v>
      </c>
      <c r="G25" s="5"/>
      <c r="H25" s="5">
        <v>10</v>
      </c>
      <c r="I25" s="5">
        <f t="shared" si="0"/>
        <v>10</v>
      </c>
      <c r="J25" s="5" t="s">
        <v>59</v>
      </c>
      <c r="K25" s="5">
        <f t="shared" si="2"/>
        <v>1</v>
      </c>
      <c r="L25" s="5"/>
      <c r="M25" s="5"/>
      <c r="N25" s="6">
        <v>5</v>
      </c>
    </row>
    <row r="26" spans="1:14" x14ac:dyDescent="0.3">
      <c r="A26" s="49"/>
      <c r="B26" s="5">
        <v>19</v>
      </c>
      <c r="C26" s="5" t="s">
        <v>36</v>
      </c>
      <c r="D26" s="5">
        <v>9.8000000000000007</v>
      </c>
      <c r="E26" s="5">
        <v>10</v>
      </c>
      <c r="F26" s="5">
        <v>10</v>
      </c>
      <c r="G26" s="5"/>
      <c r="H26" s="5">
        <v>10</v>
      </c>
      <c r="I26" s="5">
        <f t="shared" si="0"/>
        <v>9.92</v>
      </c>
      <c r="J26" s="5" t="s">
        <v>59</v>
      </c>
      <c r="K26" s="5">
        <f t="shared" si="2"/>
        <v>4</v>
      </c>
      <c r="L26" s="5"/>
      <c r="M26" s="5"/>
      <c r="N26" s="6">
        <v>5</v>
      </c>
    </row>
    <row r="27" spans="1:14" x14ac:dyDescent="0.3">
      <c r="A27" s="49"/>
      <c r="B27" s="5">
        <v>20</v>
      </c>
      <c r="C27" s="5" t="s">
        <v>37</v>
      </c>
      <c r="D27" s="5">
        <v>10</v>
      </c>
      <c r="E27" s="5">
        <v>10</v>
      </c>
      <c r="F27" s="5">
        <v>10</v>
      </c>
      <c r="G27" s="5"/>
      <c r="H27" s="5">
        <v>10</v>
      </c>
      <c r="I27" s="5">
        <f t="shared" si="0"/>
        <v>10</v>
      </c>
      <c r="J27" s="5" t="s">
        <v>59</v>
      </c>
      <c r="K27" s="5">
        <f t="shared" si="2"/>
        <v>1</v>
      </c>
      <c r="L27" s="5"/>
      <c r="M27" s="5"/>
      <c r="N27" s="6">
        <v>5</v>
      </c>
    </row>
    <row r="28" spans="1:14" x14ac:dyDescent="0.3">
      <c r="A28" s="49"/>
      <c r="B28" s="5">
        <v>21</v>
      </c>
      <c r="C28" s="5" t="s">
        <v>38</v>
      </c>
      <c r="D28" s="5">
        <v>8.86</v>
      </c>
      <c r="E28" s="5">
        <v>10</v>
      </c>
      <c r="F28" s="5">
        <v>9</v>
      </c>
      <c r="G28" s="5"/>
      <c r="H28" s="5">
        <v>10</v>
      </c>
      <c r="I28" s="5">
        <f t="shared" si="0"/>
        <v>9.3439999999999994</v>
      </c>
      <c r="J28" s="5" t="s">
        <v>60</v>
      </c>
      <c r="K28" s="5">
        <f t="shared" si="2"/>
        <v>16</v>
      </c>
      <c r="L28" s="5"/>
      <c r="M28" s="5"/>
      <c r="N28" s="6">
        <v>4</v>
      </c>
    </row>
    <row r="29" spans="1:14" x14ac:dyDescent="0.3">
      <c r="A29" s="49"/>
      <c r="B29" s="5">
        <v>22</v>
      </c>
      <c r="C29" s="5" t="s">
        <v>39</v>
      </c>
      <c r="D29" s="5">
        <v>8.15</v>
      </c>
      <c r="E29" s="5">
        <v>10</v>
      </c>
      <c r="F29" s="5">
        <v>9</v>
      </c>
      <c r="G29" s="5"/>
      <c r="H29" s="5">
        <v>10</v>
      </c>
      <c r="I29" s="5">
        <f t="shared" si="0"/>
        <v>9.0599999999999987</v>
      </c>
      <c r="J29" s="5" t="s">
        <v>60</v>
      </c>
      <c r="K29" s="5">
        <f t="shared" si="2"/>
        <v>17</v>
      </c>
      <c r="L29" s="5"/>
      <c r="M29" s="5"/>
      <c r="N29" s="6">
        <v>4</v>
      </c>
    </row>
    <row r="30" spans="1:14" x14ac:dyDescent="0.3">
      <c r="A30" s="49"/>
      <c r="B30" s="5">
        <v>23</v>
      </c>
      <c r="C30" s="5" t="s">
        <v>40</v>
      </c>
      <c r="D30" s="5">
        <v>9.4499999999999993</v>
      </c>
      <c r="E30" s="5">
        <v>10</v>
      </c>
      <c r="F30" s="5">
        <v>10</v>
      </c>
      <c r="G30" s="5"/>
      <c r="H30" s="5">
        <v>10</v>
      </c>
      <c r="I30" s="5">
        <f t="shared" si="0"/>
        <v>9.7799999999999994</v>
      </c>
      <c r="J30" s="5" t="s">
        <v>59</v>
      </c>
      <c r="K30" s="5">
        <f t="shared" si="2"/>
        <v>9</v>
      </c>
      <c r="L30" s="5"/>
      <c r="M30" s="5"/>
      <c r="N30" s="6">
        <v>5</v>
      </c>
    </row>
    <row r="31" spans="1:14" x14ac:dyDescent="0.3">
      <c r="A31" s="49"/>
      <c r="B31" s="5">
        <v>24</v>
      </c>
      <c r="C31" s="5" t="s">
        <v>41</v>
      </c>
      <c r="D31" s="5">
        <v>9.24</v>
      </c>
      <c r="E31" s="5">
        <v>10</v>
      </c>
      <c r="F31" s="5">
        <v>10</v>
      </c>
      <c r="G31" s="5"/>
      <c r="H31" s="5">
        <v>9</v>
      </c>
      <c r="I31" s="5">
        <f t="shared" si="0"/>
        <v>9.4960000000000004</v>
      </c>
      <c r="J31" s="5" t="s">
        <v>59</v>
      </c>
      <c r="K31" s="5">
        <f t="shared" si="2"/>
        <v>15</v>
      </c>
      <c r="L31" s="5"/>
      <c r="M31" s="5"/>
      <c r="N31" s="6">
        <v>5</v>
      </c>
    </row>
    <row r="32" spans="1:14" x14ac:dyDescent="0.3">
      <c r="A32" s="49"/>
      <c r="B32" s="5">
        <v>25</v>
      </c>
      <c r="C32" s="5" t="s">
        <v>42</v>
      </c>
      <c r="D32" s="5">
        <v>9.6999999999999993</v>
      </c>
      <c r="E32" s="5">
        <v>10</v>
      </c>
      <c r="F32" s="5">
        <v>10</v>
      </c>
      <c r="G32" s="5"/>
      <c r="H32" s="5">
        <v>10</v>
      </c>
      <c r="I32" s="5">
        <f t="shared" si="0"/>
        <v>9.879999999999999</v>
      </c>
      <c r="J32" s="5" t="s">
        <v>59</v>
      </c>
      <c r="K32" s="5">
        <f t="shared" si="2"/>
        <v>5</v>
      </c>
      <c r="L32" s="5"/>
      <c r="M32" s="5"/>
      <c r="N32" s="6">
        <v>5</v>
      </c>
    </row>
    <row r="33" spans="1:14" x14ac:dyDescent="0.3">
      <c r="A33" s="49"/>
      <c r="B33" s="5">
        <v>26</v>
      </c>
      <c r="C33" s="5" t="s">
        <v>43</v>
      </c>
      <c r="D33" s="5">
        <v>9.5</v>
      </c>
      <c r="E33" s="5">
        <v>10</v>
      </c>
      <c r="F33" s="5">
        <v>9</v>
      </c>
      <c r="G33" s="5"/>
      <c r="H33" s="5">
        <v>10</v>
      </c>
      <c r="I33" s="5">
        <f t="shared" si="0"/>
        <v>9.6</v>
      </c>
      <c r="J33" s="5" t="s">
        <v>59</v>
      </c>
      <c r="K33" s="5">
        <f t="shared" si="2"/>
        <v>12</v>
      </c>
      <c r="L33" s="5"/>
      <c r="M33" s="5"/>
      <c r="N33" s="6">
        <v>5</v>
      </c>
    </row>
    <row r="34" spans="1:14" ht="15" thickBot="1" x14ac:dyDescent="0.35">
      <c r="A34" s="51"/>
      <c r="B34" s="9">
        <v>27</v>
      </c>
      <c r="C34" s="9" t="s">
        <v>44</v>
      </c>
      <c r="D34" s="9">
        <v>9.6199999999999992</v>
      </c>
      <c r="E34" s="9">
        <v>10</v>
      </c>
      <c r="F34" s="9">
        <v>9</v>
      </c>
      <c r="G34" s="9"/>
      <c r="H34" s="9">
        <v>10</v>
      </c>
      <c r="I34" s="9">
        <f t="shared" si="0"/>
        <v>9.6479999999999997</v>
      </c>
      <c r="J34" s="9" t="s">
        <v>59</v>
      </c>
      <c r="K34" s="9">
        <f t="shared" si="2"/>
        <v>11</v>
      </c>
      <c r="L34" s="9"/>
      <c r="M34" s="9"/>
      <c r="N34" s="10">
        <v>5</v>
      </c>
    </row>
    <row r="35" spans="1:14" x14ac:dyDescent="0.3">
      <c r="A35" s="2"/>
      <c r="B35" s="2"/>
      <c r="C35" s="2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x14ac:dyDescent="0.3">
      <c r="A36" s="11" t="s">
        <v>72</v>
      </c>
      <c r="B36" s="52"/>
      <c r="C36" s="52"/>
      <c r="D36" s="53" t="s">
        <v>46</v>
      </c>
      <c r="E36" s="53"/>
      <c r="F36" s="53"/>
      <c r="G36" s="53"/>
      <c r="H36" s="53"/>
      <c r="I36" s="53"/>
      <c r="J36" s="53"/>
      <c r="K36" s="54" t="s">
        <v>47</v>
      </c>
      <c r="L36" s="54"/>
      <c r="M36" s="54"/>
      <c r="N36" s="54"/>
    </row>
    <row r="37" spans="1:14" x14ac:dyDescent="0.3">
      <c r="A37" s="11" t="s">
        <v>71</v>
      </c>
      <c r="B37" s="52"/>
      <c r="C37" s="52"/>
      <c r="D37" s="53" t="s">
        <v>54</v>
      </c>
      <c r="E37" s="53"/>
      <c r="F37" s="53"/>
      <c r="G37" s="53"/>
      <c r="H37" s="53"/>
      <c r="I37" s="53"/>
      <c r="J37" s="53"/>
      <c r="K37" s="1"/>
      <c r="L37" s="1"/>
      <c r="M37" s="1"/>
      <c r="N37" s="1"/>
    </row>
    <row r="38" spans="1:14" x14ac:dyDescent="0.3">
      <c r="A38" s="11" t="s">
        <v>70</v>
      </c>
      <c r="B38" s="12"/>
      <c r="C38" s="12"/>
      <c r="D38" s="53"/>
      <c r="E38" s="53"/>
      <c r="F38" s="53"/>
      <c r="G38" s="53"/>
      <c r="H38" s="53"/>
      <c r="I38" s="53"/>
      <c r="J38" s="53"/>
      <c r="K38" s="1"/>
      <c r="L38" s="1"/>
      <c r="M38" s="1"/>
      <c r="N38" s="1"/>
    </row>
    <row r="39" spans="1:14" x14ac:dyDescent="0.3">
      <c r="A39" s="11" t="s">
        <v>50</v>
      </c>
      <c r="B39" s="12"/>
      <c r="C39" s="12"/>
      <c r="D39" s="53"/>
      <c r="E39" s="53"/>
      <c r="F39" s="53"/>
      <c r="G39" s="53"/>
      <c r="H39" s="53"/>
      <c r="I39" s="53"/>
      <c r="J39" s="53"/>
      <c r="K39" s="1"/>
      <c r="L39" s="1"/>
      <c r="M39" s="1"/>
      <c r="N39" s="1"/>
    </row>
    <row r="40" spans="1:14" x14ac:dyDescent="0.3">
      <c r="A40" s="11" t="s">
        <v>51</v>
      </c>
      <c r="B40" s="12"/>
      <c r="C40" s="12"/>
      <c r="D40" s="53"/>
      <c r="E40" s="53"/>
      <c r="F40" s="53"/>
      <c r="G40" s="53"/>
      <c r="H40" s="53"/>
      <c r="I40" s="53"/>
      <c r="J40" s="53"/>
      <c r="K40" s="1"/>
      <c r="L40" s="1"/>
      <c r="M40" s="1"/>
      <c r="N40" s="1"/>
    </row>
    <row r="41" spans="1:14" x14ac:dyDescent="0.3">
      <c r="A41" s="11" t="s">
        <v>52</v>
      </c>
      <c r="B41" s="13"/>
      <c r="C41" s="13"/>
      <c r="D41" s="53"/>
      <c r="E41" s="53"/>
      <c r="F41" s="53"/>
      <c r="G41" s="53"/>
      <c r="H41" s="53"/>
      <c r="I41" s="53"/>
      <c r="J41" s="53"/>
      <c r="K41" s="41" t="s">
        <v>53</v>
      </c>
      <c r="L41" s="41"/>
      <c r="M41" s="41"/>
      <c r="N41" s="41"/>
    </row>
  </sheetData>
  <sortState ref="B16:O34">
    <sortCondition ref="C16:C34"/>
  </sortState>
  <mergeCells count="21">
    <mergeCell ref="B37:C37"/>
    <mergeCell ref="D37:J41"/>
    <mergeCell ref="K41:N41"/>
    <mergeCell ref="L6:L7"/>
    <mergeCell ref="M6:M7"/>
    <mergeCell ref="N6:N7"/>
    <mergeCell ref="A8:A15"/>
    <mergeCell ref="A16:A34"/>
    <mergeCell ref="B36:C36"/>
    <mergeCell ref="D36:J36"/>
    <mergeCell ref="K36:N36"/>
    <mergeCell ref="A1:D1"/>
    <mergeCell ref="A2:D2"/>
    <mergeCell ref="A4:N4"/>
    <mergeCell ref="A6:A7"/>
    <mergeCell ref="B6:B7"/>
    <mergeCell ref="C6:C7"/>
    <mergeCell ref="D6:H6"/>
    <mergeCell ref="I6:I7"/>
    <mergeCell ref="J6:J7"/>
    <mergeCell ref="K6:K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tabSelected="1" topLeftCell="A10" workbookViewId="0">
      <selection activeCell="L21" sqref="L21"/>
    </sheetView>
  </sheetViews>
  <sheetFormatPr defaultRowHeight="14.4" x14ac:dyDescent="0.3"/>
  <sheetData>
    <row r="1" spans="1:19" ht="15.6" x14ac:dyDescent="0.3">
      <c r="A1" s="66" t="s">
        <v>0</v>
      </c>
      <c r="B1" s="66"/>
      <c r="C1" s="66"/>
      <c r="D1" s="66"/>
      <c r="E1" s="19"/>
      <c r="F1" s="19"/>
      <c r="G1" s="19"/>
      <c r="H1" s="19"/>
      <c r="I1" s="19"/>
      <c r="J1" s="19"/>
      <c r="K1" s="19"/>
    </row>
    <row r="2" spans="1:19" ht="15.6" x14ac:dyDescent="0.3">
      <c r="A2" s="67" t="s">
        <v>1</v>
      </c>
      <c r="B2" s="67"/>
      <c r="C2" s="67"/>
      <c r="D2" s="67"/>
      <c r="E2" s="20"/>
      <c r="F2" s="19"/>
      <c r="G2" s="19"/>
      <c r="H2" s="19"/>
      <c r="I2" s="19"/>
      <c r="J2" s="19"/>
      <c r="K2" s="19"/>
    </row>
    <row r="3" spans="1:19" ht="15.6" x14ac:dyDescent="0.3">
      <c r="A3" s="21"/>
      <c r="B3" s="22"/>
      <c r="C3" s="22"/>
      <c r="D3" s="22"/>
      <c r="E3" s="19"/>
      <c r="F3" s="19"/>
      <c r="G3" s="19"/>
      <c r="H3" s="19"/>
      <c r="I3" s="19"/>
      <c r="J3" s="19"/>
      <c r="K3" s="19"/>
    </row>
    <row r="4" spans="1:19" ht="15.6" x14ac:dyDescent="0.3">
      <c r="A4" s="68" t="s">
        <v>83</v>
      </c>
      <c r="B4" s="68"/>
      <c r="C4" s="68"/>
      <c r="D4" s="68"/>
      <c r="E4" s="68"/>
      <c r="F4" s="68"/>
      <c r="G4" s="68"/>
      <c r="H4" s="68"/>
      <c r="I4" s="68"/>
      <c r="J4" s="68"/>
      <c r="K4" s="68"/>
      <c r="P4" s="41" t="s">
        <v>73</v>
      </c>
      <c r="Q4" s="41"/>
      <c r="R4" s="41"/>
      <c r="S4" s="41"/>
    </row>
    <row r="5" spans="1:19" ht="16.2" thickBot="1" x14ac:dyDescent="0.35">
      <c r="A5" s="21"/>
      <c r="B5" s="21"/>
      <c r="C5" s="19"/>
      <c r="D5" s="19"/>
      <c r="E5" s="19"/>
      <c r="F5" s="19"/>
      <c r="G5" s="19"/>
      <c r="H5" s="19"/>
      <c r="I5" s="19"/>
      <c r="J5" s="19"/>
      <c r="K5" s="19"/>
      <c r="P5" s="2"/>
      <c r="Q5" s="1"/>
      <c r="R5" s="1"/>
      <c r="S5" s="22"/>
    </row>
    <row r="6" spans="1:19" ht="14.4" customHeight="1" x14ac:dyDescent="0.3">
      <c r="A6" s="63" t="s">
        <v>2</v>
      </c>
      <c r="B6" s="70" t="s">
        <v>3</v>
      </c>
      <c r="C6" s="70" t="s">
        <v>4</v>
      </c>
      <c r="D6" s="70" t="s">
        <v>79</v>
      </c>
      <c r="E6" s="70" t="s">
        <v>80</v>
      </c>
      <c r="F6" s="70" t="s">
        <v>81</v>
      </c>
      <c r="G6" s="70" t="s">
        <v>82</v>
      </c>
      <c r="H6" s="70" t="s">
        <v>6</v>
      </c>
      <c r="I6" s="72" t="s">
        <v>73</v>
      </c>
      <c r="J6" s="72" t="s">
        <v>74</v>
      </c>
      <c r="K6" s="70" t="s">
        <v>69</v>
      </c>
      <c r="P6" s="48" t="s">
        <v>4</v>
      </c>
      <c r="Q6" s="55" t="s">
        <v>76</v>
      </c>
      <c r="R6" s="55" t="s">
        <v>78</v>
      </c>
      <c r="S6" s="59" t="s">
        <v>77</v>
      </c>
    </row>
    <row r="7" spans="1:19" ht="44.4" customHeight="1" thickBot="1" x14ac:dyDescent="0.35">
      <c r="A7" s="69"/>
      <c r="B7" s="71"/>
      <c r="C7" s="71"/>
      <c r="D7" s="71"/>
      <c r="E7" s="71"/>
      <c r="F7" s="71"/>
      <c r="G7" s="71"/>
      <c r="H7" s="71"/>
      <c r="I7" s="73"/>
      <c r="J7" s="73"/>
      <c r="K7" s="71"/>
      <c r="P7" s="50"/>
      <c r="Q7" s="56"/>
      <c r="R7" s="56"/>
      <c r="S7" s="60"/>
    </row>
    <row r="8" spans="1:19" ht="15.6" x14ac:dyDescent="0.3">
      <c r="A8" s="63" t="s">
        <v>16</v>
      </c>
      <c r="B8" s="23">
        <v>1</v>
      </c>
      <c r="C8" s="23" t="s">
        <v>17</v>
      </c>
      <c r="D8" s="4">
        <v>5</v>
      </c>
      <c r="E8" s="4">
        <v>5</v>
      </c>
      <c r="F8" s="4">
        <v>5</v>
      </c>
      <c r="G8" s="4">
        <v>5</v>
      </c>
      <c r="H8" s="24">
        <f>(D8+E8+F8+G8)/4</f>
        <v>5</v>
      </c>
      <c r="I8" s="24">
        <v>0.25</v>
      </c>
      <c r="J8" s="24">
        <f>(H8+I8)</f>
        <v>5.25</v>
      </c>
      <c r="K8" s="24" t="s">
        <v>59</v>
      </c>
      <c r="P8" s="31" t="s">
        <v>17</v>
      </c>
      <c r="Q8" s="3"/>
      <c r="R8" s="23">
        <v>0.5</v>
      </c>
      <c r="S8" s="32">
        <f>(Q8+R8)/2</f>
        <v>0.25</v>
      </c>
    </row>
    <row r="9" spans="1:19" ht="15.6" x14ac:dyDescent="0.3">
      <c r="A9" s="64"/>
      <c r="B9" s="25">
        <v>2</v>
      </c>
      <c r="C9" s="25" t="s">
        <v>18</v>
      </c>
      <c r="D9" s="6">
        <v>5</v>
      </c>
      <c r="E9" s="6">
        <v>5</v>
      </c>
      <c r="F9" s="6">
        <v>4</v>
      </c>
      <c r="G9" s="6">
        <v>3</v>
      </c>
      <c r="H9" s="26">
        <f t="shared" ref="H9:H34" si="0">(D9+E9+F9+G9)/4</f>
        <v>4.25</v>
      </c>
      <c r="I9" s="26">
        <v>0.25</v>
      </c>
      <c r="J9" s="26">
        <f t="shared" ref="J9:J34" si="1">(H9+I9)</f>
        <v>4.5</v>
      </c>
      <c r="K9" s="26" t="s">
        <v>59</v>
      </c>
      <c r="P9" s="33" t="s">
        <v>18</v>
      </c>
      <c r="Q9" s="5"/>
      <c r="R9" s="25">
        <v>0.5</v>
      </c>
      <c r="S9" s="34">
        <f t="shared" ref="S9:S34" si="2">(Q9+R9)/2</f>
        <v>0.25</v>
      </c>
    </row>
    <row r="10" spans="1:19" ht="15.6" x14ac:dyDescent="0.3">
      <c r="A10" s="64"/>
      <c r="B10" s="25">
        <v>3</v>
      </c>
      <c r="C10" s="25" t="s">
        <v>19</v>
      </c>
      <c r="D10" s="6">
        <v>5</v>
      </c>
      <c r="E10" s="6">
        <v>5</v>
      </c>
      <c r="F10" s="6">
        <v>5</v>
      </c>
      <c r="G10" s="6">
        <v>5</v>
      </c>
      <c r="H10" s="26">
        <f t="shared" si="0"/>
        <v>5</v>
      </c>
      <c r="I10" s="26">
        <v>0.5</v>
      </c>
      <c r="J10" s="26">
        <f t="shared" si="1"/>
        <v>5.5</v>
      </c>
      <c r="K10" s="26" t="s">
        <v>59</v>
      </c>
      <c r="P10" s="33" t="s">
        <v>19</v>
      </c>
      <c r="Q10" s="5">
        <v>0.5</v>
      </c>
      <c r="R10" s="25">
        <v>0.5</v>
      </c>
      <c r="S10" s="34">
        <f t="shared" si="2"/>
        <v>0.5</v>
      </c>
    </row>
    <row r="11" spans="1:19" ht="15.6" x14ac:dyDescent="0.3">
      <c r="A11" s="64"/>
      <c r="B11" s="25">
        <v>4</v>
      </c>
      <c r="C11" s="25" t="s">
        <v>20</v>
      </c>
      <c r="D11" s="6">
        <v>5</v>
      </c>
      <c r="E11" s="6">
        <v>5</v>
      </c>
      <c r="F11" s="6">
        <v>4</v>
      </c>
      <c r="G11" s="6">
        <v>5</v>
      </c>
      <c r="H11" s="26">
        <f t="shared" si="0"/>
        <v>4.75</v>
      </c>
      <c r="I11" s="26">
        <v>0.4375</v>
      </c>
      <c r="J11" s="26">
        <f t="shared" si="1"/>
        <v>5.1875</v>
      </c>
      <c r="K11" s="26" t="s">
        <v>59</v>
      </c>
      <c r="P11" s="33" t="s">
        <v>20</v>
      </c>
      <c r="Q11" s="5">
        <v>0.375</v>
      </c>
      <c r="R11" s="25">
        <v>0.5</v>
      </c>
      <c r="S11" s="34">
        <f t="shared" si="2"/>
        <v>0.4375</v>
      </c>
    </row>
    <row r="12" spans="1:19" ht="15.6" x14ac:dyDescent="0.3">
      <c r="A12" s="64"/>
      <c r="B12" s="25">
        <v>5</v>
      </c>
      <c r="C12" s="25" t="s">
        <v>21</v>
      </c>
      <c r="D12" s="6">
        <v>5</v>
      </c>
      <c r="E12" s="6">
        <v>5</v>
      </c>
      <c r="F12" s="6">
        <v>5</v>
      </c>
      <c r="G12" s="6">
        <v>5</v>
      </c>
      <c r="H12" s="26">
        <f t="shared" si="0"/>
        <v>5</v>
      </c>
      <c r="I12" s="26">
        <v>0.25</v>
      </c>
      <c r="J12" s="26">
        <f t="shared" si="1"/>
        <v>5.25</v>
      </c>
      <c r="K12" s="26" t="s">
        <v>59</v>
      </c>
      <c r="P12" s="33" t="s">
        <v>21</v>
      </c>
      <c r="Q12" s="5"/>
      <c r="R12" s="25">
        <v>0.5</v>
      </c>
      <c r="S12" s="34">
        <f t="shared" si="2"/>
        <v>0.25</v>
      </c>
    </row>
    <row r="13" spans="1:19" ht="15.6" x14ac:dyDescent="0.3">
      <c r="A13" s="64"/>
      <c r="B13" s="25">
        <v>6</v>
      </c>
      <c r="C13" s="25" t="s">
        <v>22</v>
      </c>
      <c r="D13" s="6">
        <v>5</v>
      </c>
      <c r="E13" s="6">
        <v>5</v>
      </c>
      <c r="F13" s="6">
        <v>5</v>
      </c>
      <c r="G13" s="6">
        <v>5</v>
      </c>
      <c r="H13" s="26">
        <f t="shared" si="0"/>
        <v>5</v>
      </c>
      <c r="I13" s="26">
        <v>0.1875</v>
      </c>
      <c r="J13" s="26">
        <f t="shared" si="1"/>
        <v>5.1875</v>
      </c>
      <c r="K13" s="26" t="s">
        <v>59</v>
      </c>
      <c r="P13" s="33" t="s">
        <v>22</v>
      </c>
      <c r="Q13" s="5"/>
      <c r="R13" s="25">
        <v>0.375</v>
      </c>
      <c r="S13" s="34">
        <f t="shared" si="2"/>
        <v>0.1875</v>
      </c>
    </row>
    <row r="14" spans="1:19" ht="15.6" x14ac:dyDescent="0.3">
      <c r="A14" s="64"/>
      <c r="B14" s="25">
        <v>7</v>
      </c>
      <c r="C14" s="25" t="s">
        <v>23</v>
      </c>
      <c r="D14" s="6">
        <v>5</v>
      </c>
      <c r="E14" s="6">
        <v>5</v>
      </c>
      <c r="F14" s="6">
        <v>5</v>
      </c>
      <c r="G14" s="6">
        <v>5</v>
      </c>
      <c r="H14" s="26">
        <f t="shared" si="0"/>
        <v>5</v>
      </c>
      <c r="I14" s="26">
        <v>0.125</v>
      </c>
      <c r="J14" s="26">
        <f t="shared" si="1"/>
        <v>5.125</v>
      </c>
      <c r="K14" s="26" t="s">
        <v>59</v>
      </c>
      <c r="P14" s="33" t="s">
        <v>23</v>
      </c>
      <c r="Q14" s="5"/>
      <c r="R14" s="25">
        <v>0.25</v>
      </c>
      <c r="S14" s="34">
        <f t="shared" si="2"/>
        <v>0.125</v>
      </c>
    </row>
    <row r="15" spans="1:19" ht="16.2" thickBot="1" x14ac:dyDescent="0.35">
      <c r="A15" s="69"/>
      <c r="B15" s="27">
        <v>8</v>
      </c>
      <c r="C15" s="27" t="s">
        <v>24</v>
      </c>
      <c r="D15" s="8">
        <v>5</v>
      </c>
      <c r="E15" s="10">
        <v>3</v>
      </c>
      <c r="F15" s="8">
        <v>5</v>
      </c>
      <c r="G15" s="8">
        <v>5</v>
      </c>
      <c r="H15" s="28">
        <f t="shared" si="0"/>
        <v>4.5</v>
      </c>
      <c r="I15" s="28">
        <v>0.375</v>
      </c>
      <c r="J15" s="28">
        <f t="shared" si="1"/>
        <v>4.875</v>
      </c>
      <c r="K15" s="28" t="s">
        <v>59</v>
      </c>
      <c r="P15" s="37" t="s">
        <v>24</v>
      </c>
      <c r="Q15" s="7">
        <v>0.25</v>
      </c>
      <c r="R15" s="27">
        <v>0.5</v>
      </c>
      <c r="S15" s="38">
        <f t="shared" si="2"/>
        <v>0.375</v>
      </c>
    </row>
    <row r="16" spans="1:19" ht="15.6" x14ac:dyDescent="0.3">
      <c r="A16" s="63" t="s">
        <v>25</v>
      </c>
      <c r="B16" s="23">
        <v>9</v>
      </c>
      <c r="C16" s="23" t="s">
        <v>26</v>
      </c>
      <c r="D16" s="4">
        <v>4</v>
      </c>
      <c r="E16" s="4">
        <v>5</v>
      </c>
      <c r="F16" s="4">
        <v>5</v>
      </c>
      <c r="G16" s="4">
        <v>5</v>
      </c>
      <c r="H16" s="24">
        <f t="shared" si="0"/>
        <v>4.75</v>
      </c>
      <c r="I16" s="24">
        <v>0.5</v>
      </c>
      <c r="J16" s="24">
        <f t="shared" si="1"/>
        <v>5.25</v>
      </c>
      <c r="K16" s="24" t="s">
        <v>59</v>
      </c>
      <c r="P16" s="31" t="s">
        <v>26</v>
      </c>
      <c r="Q16" s="3">
        <v>0.5</v>
      </c>
      <c r="R16" s="23">
        <v>0.5</v>
      </c>
      <c r="S16" s="32">
        <f t="shared" si="2"/>
        <v>0.5</v>
      </c>
    </row>
    <row r="17" spans="1:19" ht="15.6" x14ac:dyDescent="0.3">
      <c r="A17" s="64"/>
      <c r="B17" s="25">
        <v>10</v>
      </c>
      <c r="C17" s="25" t="s">
        <v>27</v>
      </c>
      <c r="D17" s="6">
        <v>5</v>
      </c>
      <c r="E17" s="6">
        <v>5</v>
      </c>
      <c r="F17" s="6">
        <v>5</v>
      </c>
      <c r="G17" s="6">
        <v>5</v>
      </c>
      <c r="H17" s="26">
        <f t="shared" si="0"/>
        <v>5</v>
      </c>
      <c r="I17" s="26">
        <v>0.1875</v>
      </c>
      <c r="J17" s="26">
        <f t="shared" si="1"/>
        <v>5.1875</v>
      </c>
      <c r="K17" s="26" t="s">
        <v>59</v>
      </c>
      <c r="P17" s="33" t="s">
        <v>27</v>
      </c>
      <c r="Q17" s="5"/>
      <c r="R17" s="25">
        <v>0.375</v>
      </c>
      <c r="S17" s="34">
        <f t="shared" si="2"/>
        <v>0.1875</v>
      </c>
    </row>
    <row r="18" spans="1:19" ht="15.6" x14ac:dyDescent="0.3">
      <c r="A18" s="64"/>
      <c r="B18" s="25">
        <v>11</v>
      </c>
      <c r="C18" s="25" t="s">
        <v>28</v>
      </c>
      <c r="D18" s="6">
        <v>5</v>
      </c>
      <c r="E18" s="6">
        <v>5</v>
      </c>
      <c r="F18" s="6">
        <v>5</v>
      </c>
      <c r="G18" s="6">
        <v>5</v>
      </c>
      <c r="H18" s="26">
        <f t="shared" si="0"/>
        <v>5</v>
      </c>
      <c r="I18" s="26">
        <v>0.5</v>
      </c>
      <c r="J18" s="26">
        <f t="shared" si="1"/>
        <v>5.5</v>
      </c>
      <c r="K18" s="26" t="s">
        <v>59</v>
      </c>
      <c r="P18" s="33" t="s">
        <v>28</v>
      </c>
      <c r="Q18" s="5">
        <v>0.5</v>
      </c>
      <c r="R18" s="25">
        <v>0.5</v>
      </c>
      <c r="S18" s="34">
        <f t="shared" si="2"/>
        <v>0.5</v>
      </c>
    </row>
    <row r="19" spans="1:19" ht="15.6" x14ac:dyDescent="0.3">
      <c r="A19" s="64"/>
      <c r="B19" s="25">
        <v>12</v>
      </c>
      <c r="C19" s="25" t="s">
        <v>29</v>
      </c>
      <c r="D19" s="6">
        <v>5</v>
      </c>
      <c r="E19" s="6">
        <v>5</v>
      </c>
      <c r="F19" s="6">
        <v>5</v>
      </c>
      <c r="G19" s="6">
        <v>5</v>
      </c>
      <c r="H19" s="26">
        <f t="shared" si="0"/>
        <v>5</v>
      </c>
      <c r="I19" s="26">
        <v>0.125</v>
      </c>
      <c r="J19" s="26">
        <f t="shared" si="1"/>
        <v>5.125</v>
      </c>
      <c r="K19" s="26" t="s">
        <v>59</v>
      </c>
      <c r="P19" s="33" t="s">
        <v>29</v>
      </c>
      <c r="Q19" s="5"/>
      <c r="R19" s="25">
        <v>0.25</v>
      </c>
      <c r="S19" s="34">
        <f t="shared" si="2"/>
        <v>0.125</v>
      </c>
    </row>
    <row r="20" spans="1:19" ht="15.6" x14ac:dyDescent="0.3">
      <c r="A20" s="64"/>
      <c r="B20" s="25">
        <v>13</v>
      </c>
      <c r="C20" s="25" t="s">
        <v>30</v>
      </c>
      <c r="D20" s="6">
        <v>5</v>
      </c>
      <c r="E20" s="6">
        <v>5</v>
      </c>
      <c r="F20" s="6">
        <v>5</v>
      </c>
      <c r="G20" s="6">
        <v>5</v>
      </c>
      <c r="H20" s="26">
        <f t="shared" si="0"/>
        <v>5</v>
      </c>
      <c r="I20" s="26">
        <v>6.25E-2</v>
      </c>
      <c r="J20" s="26">
        <f t="shared" si="1"/>
        <v>5.0625</v>
      </c>
      <c r="K20" s="26" t="s">
        <v>59</v>
      </c>
      <c r="P20" s="33" t="s">
        <v>30</v>
      </c>
      <c r="Q20" s="5"/>
      <c r="R20" s="25">
        <v>0.125</v>
      </c>
      <c r="S20" s="34">
        <f t="shared" si="2"/>
        <v>6.25E-2</v>
      </c>
    </row>
    <row r="21" spans="1:19" ht="15.6" x14ac:dyDescent="0.3">
      <c r="A21" s="64"/>
      <c r="B21" s="25">
        <v>14</v>
      </c>
      <c r="C21" s="25" t="s">
        <v>31</v>
      </c>
      <c r="D21" s="6">
        <v>5</v>
      </c>
      <c r="E21" s="6">
        <v>5</v>
      </c>
      <c r="F21" s="6">
        <v>5</v>
      </c>
      <c r="G21" s="6">
        <v>5</v>
      </c>
      <c r="H21" s="26">
        <f t="shared" si="0"/>
        <v>5</v>
      </c>
      <c r="I21" s="26">
        <v>0.25</v>
      </c>
      <c r="J21" s="26">
        <f t="shared" si="1"/>
        <v>5.25</v>
      </c>
      <c r="K21" s="26" t="s">
        <v>59</v>
      </c>
      <c r="P21" s="33" t="s">
        <v>31</v>
      </c>
      <c r="Q21" s="5"/>
      <c r="R21" s="25">
        <v>0.5</v>
      </c>
      <c r="S21" s="34">
        <f t="shared" si="2"/>
        <v>0.25</v>
      </c>
    </row>
    <row r="22" spans="1:19" ht="15.6" x14ac:dyDescent="0.3">
      <c r="A22" s="64"/>
      <c r="B22" s="25">
        <v>15</v>
      </c>
      <c r="C22" s="25" t="s">
        <v>32</v>
      </c>
      <c r="D22" s="6">
        <v>4</v>
      </c>
      <c r="E22" s="6">
        <v>5</v>
      </c>
      <c r="F22" s="6">
        <v>5</v>
      </c>
      <c r="G22" s="6">
        <v>5</v>
      </c>
      <c r="H22" s="26">
        <f t="shared" si="0"/>
        <v>4.75</v>
      </c>
      <c r="I22" s="26">
        <v>0</v>
      </c>
      <c r="J22" s="26">
        <f t="shared" si="1"/>
        <v>4.75</v>
      </c>
      <c r="K22" s="26" t="s">
        <v>59</v>
      </c>
      <c r="P22" s="33" t="s">
        <v>32</v>
      </c>
      <c r="Q22" s="5"/>
      <c r="R22" s="25"/>
      <c r="S22" s="34">
        <f t="shared" si="2"/>
        <v>0</v>
      </c>
    </row>
    <row r="23" spans="1:19" ht="15.6" x14ac:dyDescent="0.3">
      <c r="A23" s="64"/>
      <c r="B23" s="25">
        <v>16</v>
      </c>
      <c r="C23" s="25" t="s">
        <v>33</v>
      </c>
      <c r="D23" s="6">
        <v>4</v>
      </c>
      <c r="E23" s="6">
        <v>3</v>
      </c>
      <c r="F23" s="6">
        <v>3</v>
      </c>
      <c r="G23" s="6">
        <v>4</v>
      </c>
      <c r="H23" s="26">
        <f t="shared" si="0"/>
        <v>3.5</v>
      </c>
      <c r="I23" s="26">
        <v>0.125</v>
      </c>
      <c r="J23" s="26">
        <f t="shared" si="1"/>
        <v>3.625</v>
      </c>
      <c r="K23" s="26" t="s">
        <v>65</v>
      </c>
      <c r="P23" s="33" t="s">
        <v>33</v>
      </c>
      <c r="Q23" s="5"/>
      <c r="R23" s="25">
        <v>0.25</v>
      </c>
      <c r="S23" s="34">
        <f t="shared" si="2"/>
        <v>0.125</v>
      </c>
    </row>
    <row r="24" spans="1:19" ht="15.6" x14ac:dyDescent="0.3">
      <c r="A24" s="64"/>
      <c r="B24" s="25">
        <v>17</v>
      </c>
      <c r="C24" s="25" t="s">
        <v>34</v>
      </c>
      <c r="D24" s="6">
        <v>2</v>
      </c>
      <c r="E24" s="6">
        <v>5</v>
      </c>
      <c r="F24" s="6">
        <v>4</v>
      </c>
      <c r="G24" s="6">
        <v>3</v>
      </c>
      <c r="H24" s="26">
        <f t="shared" si="0"/>
        <v>3.5</v>
      </c>
      <c r="I24" s="26">
        <v>0.1875</v>
      </c>
      <c r="J24" s="26">
        <f t="shared" si="1"/>
        <v>3.6875</v>
      </c>
      <c r="K24" s="26" t="s">
        <v>65</v>
      </c>
      <c r="P24" s="33" t="s">
        <v>34</v>
      </c>
      <c r="Q24" s="5"/>
      <c r="R24" s="25">
        <v>0.375</v>
      </c>
      <c r="S24" s="34">
        <f t="shared" si="2"/>
        <v>0.1875</v>
      </c>
    </row>
    <row r="25" spans="1:19" ht="15.6" x14ac:dyDescent="0.3">
      <c r="A25" s="64"/>
      <c r="B25" s="25">
        <v>18</v>
      </c>
      <c r="C25" s="25" t="s">
        <v>35</v>
      </c>
      <c r="D25" s="6">
        <v>5</v>
      </c>
      <c r="E25" s="6">
        <v>5</v>
      </c>
      <c r="F25" s="6">
        <v>5</v>
      </c>
      <c r="G25" s="6">
        <v>5</v>
      </c>
      <c r="H25" s="26">
        <f t="shared" si="0"/>
        <v>5</v>
      </c>
      <c r="I25" s="26">
        <v>0.25</v>
      </c>
      <c r="J25" s="26">
        <f t="shared" si="1"/>
        <v>5.25</v>
      </c>
      <c r="K25" s="26" t="s">
        <v>59</v>
      </c>
      <c r="P25" s="33" t="s">
        <v>35</v>
      </c>
      <c r="Q25" s="5">
        <v>0.375</v>
      </c>
      <c r="R25" s="25">
        <v>0.125</v>
      </c>
      <c r="S25" s="34">
        <f t="shared" si="2"/>
        <v>0.25</v>
      </c>
    </row>
    <row r="26" spans="1:19" ht="15.6" x14ac:dyDescent="0.3">
      <c r="A26" s="64"/>
      <c r="B26" s="25">
        <v>19</v>
      </c>
      <c r="C26" s="25" t="s">
        <v>36</v>
      </c>
      <c r="D26" s="6">
        <v>5</v>
      </c>
      <c r="E26" s="6">
        <v>5</v>
      </c>
      <c r="F26" s="6">
        <v>5</v>
      </c>
      <c r="G26" s="6">
        <v>5</v>
      </c>
      <c r="H26" s="26">
        <f t="shared" si="0"/>
        <v>5</v>
      </c>
      <c r="I26" s="26">
        <v>0.375</v>
      </c>
      <c r="J26" s="26">
        <f t="shared" si="1"/>
        <v>5.375</v>
      </c>
      <c r="K26" s="26" t="s">
        <v>59</v>
      </c>
      <c r="P26" s="33" t="s">
        <v>36</v>
      </c>
      <c r="Q26" s="5">
        <v>0.25</v>
      </c>
      <c r="R26" s="25">
        <v>0.5</v>
      </c>
      <c r="S26" s="34">
        <f t="shared" si="2"/>
        <v>0.375</v>
      </c>
    </row>
    <row r="27" spans="1:19" ht="15.6" x14ac:dyDescent="0.3">
      <c r="A27" s="64"/>
      <c r="B27" s="25">
        <v>20</v>
      </c>
      <c r="C27" s="25" t="s">
        <v>37</v>
      </c>
      <c r="D27" s="6">
        <v>5</v>
      </c>
      <c r="E27" s="6">
        <v>3</v>
      </c>
      <c r="F27" s="6">
        <v>5</v>
      </c>
      <c r="G27" s="6">
        <v>5</v>
      </c>
      <c r="H27" s="26">
        <f t="shared" si="0"/>
        <v>4.5</v>
      </c>
      <c r="I27" s="26">
        <v>0</v>
      </c>
      <c r="J27" s="26">
        <f t="shared" si="1"/>
        <v>4.5</v>
      </c>
      <c r="K27" s="26" t="s">
        <v>59</v>
      </c>
      <c r="P27" s="33" t="s">
        <v>37</v>
      </c>
      <c r="Q27" s="5"/>
      <c r="R27" s="25"/>
      <c r="S27" s="34">
        <f t="shared" si="2"/>
        <v>0</v>
      </c>
    </row>
    <row r="28" spans="1:19" ht="15.6" x14ac:dyDescent="0.3">
      <c r="A28" s="64"/>
      <c r="B28" s="25">
        <v>21</v>
      </c>
      <c r="C28" s="25" t="s">
        <v>38</v>
      </c>
      <c r="D28" s="6">
        <v>5</v>
      </c>
      <c r="E28" s="6">
        <v>5</v>
      </c>
      <c r="F28" s="6">
        <v>5</v>
      </c>
      <c r="G28" s="6">
        <v>4</v>
      </c>
      <c r="H28" s="26">
        <f t="shared" si="0"/>
        <v>4.75</v>
      </c>
      <c r="I28" s="26">
        <v>0.125</v>
      </c>
      <c r="J28" s="26">
        <f t="shared" si="1"/>
        <v>4.875</v>
      </c>
      <c r="K28" s="26" t="s">
        <v>59</v>
      </c>
      <c r="P28" s="33" t="s">
        <v>38</v>
      </c>
      <c r="Q28" s="5"/>
      <c r="R28" s="25">
        <v>0.25</v>
      </c>
      <c r="S28" s="34">
        <f t="shared" si="2"/>
        <v>0.125</v>
      </c>
    </row>
    <row r="29" spans="1:19" ht="15.6" x14ac:dyDescent="0.3">
      <c r="A29" s="64"/>
      <c r="B29" s="25">
        <v>22</v>
      </c>
      <c r="C29" s="25" t="s">
        <v>39</v>
      </c>
      <c r="D29" s="6">
        <v>4</v>
      </c>
      <c r="E29" s="6">
        <v>3</v>
      </c>
      <c r="F29" s="6">
        <v>5</v>
      </c>
      <c r="G29" s="6">
        <v>4</v>
      </c>
      <c r="H29" s="26">
        <f t="shared" si="0"/>
        <v>4</v>
      </c>
      <c r="I29" s="26">
        <v>0.25</v>
      </c>
      <c r="J29" s="26">
        <f t="shared" si="1"/>
        <v>4.25</v>
      </c>
      <c r="K29" s="26" t="s">
        <v>60</v>
      </c>
      <c r="P29" s="33" t="s">
        <v>39</v>
      </c>
      <c r="Q29" s="5"/>
      <c r="R29" s="25">
        <v>0.5</v>
      </c>
      <c r="S29" s="34">
        <f t="shared" si="2"/>
        <v>0.25</v>
      </c>
    </row>
    <row r="30" spans="1:19" ht="15.6" x14ac:dyDescent="0.3">
      <c r="A30" s="64"/>
      <c r="B30" s="25">
        <v>23</v>
      </c>
      <c r="C30" s="25" t="s">
        <v>40</v>
      </c>
      <c r="D30" s="6">
        <v>5</v>
      </c>
      <c r="E30" s="6">
        <v>5</v>
      </c>
      <c r="F30" s="6">
        <v>5</v>
      </c>
      <c r="G30" s="6">
        <v>5</v>
      </c>
      <c r="H30" s="26">
        <f t="shared" si="0"/>
        <v>5</v>
      </c>
      <c r="I30" s="26">
        <v>6.25E-2</v>
      </c>
      <c r="J30" s="26">
        <f t="shared" si="1"/>
        <v>5.0625</v>
      </c>
      <c r="K30" s="26" t="s">
        <v>59</v>
      </c>
      <c r="P30" s="33" t="s">
        <v>40</v>
      </c>
      <c r="Q30" s="5"/>
      <c r="R30" s="25">
        <v>0.125</v>
      </c>
      <c r="S30" s="34">
        <f t="shared" si="2"/>
        <v>6.25E-2</v>
      </c>
    </row>
    <row r="31" spans="1:19" ht="15.6" x14ac:dyDescent="0.3">
      <c r="A31" s="64"/>
      <c r="B31" s="25">
        <v>24</v>
      </c>
      <c r="C31" s="25" t="s">
        <v>41</v>
      </c>
      <c r="D31" s="6">
        <v>5</v>
      </c>
      <c r="E31" s="6">
        <v>5</v>
      </c>
      <c r="F31" s="6">
        <v>5</v>
      </c>
      <c r="G31" s="6">
        <v>5</v>
      </c>
      <c r="H31" s="26">
        <f t="shared" si="0"/>
        <v>5</v>
      </c>
      <c r="I31" s="26">
        <v>0.25</v>
      </c>
      <c r="J31" s="26">
        <f t="shared" si="1"/>
        <v>5.25</v>
      </c>
      <c r="K31" s="26" t="s">
        <v>59</v>
      </c>
      <c r="P31" s="33" t="s">
        <v>41</v>
      </c>
      <c r="Q31" s="5"/>
      <c r="R31" s="25">
        <v>0.5</v>
      </c>
      <c r="S31" s="34">
        <f t="shared" si="2"/>
        <v>0.25</v>
      </c>
    </row>
    <row r="32" spans="1:19" ht="15.6" x14ac:dyDescent="0.3">
      <c r="A32" s="64"/>
      <c r="B32" s="25">
        <v>25</v>
      </c>
      <c r="C32" s="25" t="s">
        <v>42</v>
      </c>
      <c r="D32" s="6">
        <v>4</v>
      </c>
      <c r="E32" s="6">
        <v>5</v>
      </c>
      <c r="F32" s="6">
        <v>5</v>
      </c>
      <c r="G32" s="6">
        <v>5</v>
      </c>
      <c r="H32" s="26">
        <f t="shared" si="0"/>
        <v>4.75</v>
      </c>
      <c r="I32" s="26">
        <v>0</v>
      </c>
      <c r="J32" s="26">
        <f t="shared" si="1"/>
        <v>4.75</v>
      </c>
      <c r="K32" s="26" t="s">
        <v>59</v>
      </c>
      <c r="P32" s="33" t="s">
        <v>42</v>
      </c>
      <c r="Q32" s="5"/>
      <c r="R32" s="25"/>
      <c r="S32" s="34">
        <f t="shared" si="2"/>
        <v>0</v>
      </c>
    </row>
    <row r="33" spans="1:19" ht="15.6" x14ac:dyDescent="0.3">
      <c r="A33" s="64"/>
      <c r="B33" s="25">
        <v>26</v>
      </c>
      <c r="C33" s="25" t="s">
        <v>43</v>
      </c>
      <c r="D33" s="6">
        <v>5</v>
      </c>
      <c r="E33" s="6">
        <v>5</v>
      </c>
      <c r="F33" s="6">
        <v>5</v>
      </c>
      <c r="G33" s="6">
        <v>5</v>
      </c>
      <c r="H33" s="26">
        <f t="shared" si="0"/>
        <v>5</v>
      </c>
      <c r="I33" s="26">
        <v>0.1875</v>
      </c>
      <c r="J33" s="26">
        <f t="shared" si="1"/>
        <v>5.1875</v>
      </c>
      <c r="K33" s="26" t="s">
        <v>59</v>
      </c>
      <c r="P33" s="33" t="s">
        <v>43</v>
      </c>
      <c r="Q33" s="5"/>
      <c r="R33" s="25">
        <v>0.375</v>
      </c>
      <c r="S33" s="34">
        <f t="shared" si="2"/>
        <v>0.1875</v>
      </c>
    </row>
    <row r="34" spans="1:19" ht="16.2" thickBot="1" x14ac:dyDescent="0.35">
      <c r="A34" s="65"/>
      <c r="B34" s="29">
        <v>27</v>
      </c>
      <c r="C34" s="29" t="s">
        <v>44</v>
      </c>
      <c r="D34" s="10">
        <v>4</v>
      </c>
      <c r="E34" s="10">
        <v>4</v>
      </c>
      <c r="F34" s="10">
        <v>5</v>
      </c>
      <c r="G34" s="10">
        <v>5</v>
      </c>
      <c r="H34" s="30">
        <f t="shared" si="0"/>
        <v>4.5</v>
      </c>
      <c r="I34" s="30">
        <v>0.1875</v>
      </c>
      <c r="J34" s="30">
        <f t="shared" si="1"/>
        <v>4.6875</v>
      </c>
      <c r="K34" s="30" t="s">
        <v>59</v>
      </c>
      <c r="P34" s="35" t="s">
        <v>44</v>
      </c>
      <c r="Q34" s="9"/>
      <c r="R34" s="29">
        <v>0.375</v>
      </c>
      <c r="S34" s="36">
        <f t="shared" si="2"/>
        <v>0.1875</v>
      </c>
    </row>
    <row r="35" spans="1:19" ht="15.6" x14ac:dyDescent="0.3">
      <c r="A35" s="21"/>
      <c r="B35" s="21"/>
      <c r="C35" s="19"/>
      <c r="D35" s="19"/>
      <c r="E35" s="19"/>
      <c r="F35" s="19"/>
      <c r="G35" s="19"/>
      <c r="H35" s="19"/>
      <c r="I35" s="19"/>
      <c r="J35" s="19"/>
      <c r="K35" s="19"/>
    </row>
    <row r="36" spans="1:19" x14ac:dyDescent="0.3">
      <c r="A36" s="11" t="s">
        <v>85</v>
      </c>
      <c r="B36" s="52"/>
      <c r="C36" s="52"/>
      <c r="D36" s="61" t="s">
        <v>46</v>
      </c>
      <c r="E36" s="61"/>
      <c r="F36" s="61"/>
      <c r="G36" s="61"/>
      <c r="H36" s="62" t="s">
        <v>47</v>
      </c>
      <c r="I36" s="62"/>
      <c r="J36" s="62"/>
      <c r="K36" s="62"/>
    </row>
    <row r="37" spans="1:19" x14ac:dyDescent="0.3">
      <c r="A37" s="11" t="s">
        <v>84</v>
      </c>
      <c r="B37" s="52"/>
      <c r="C37" s="52"/>
      <c r="D37" s="53" t="s">
        <v>75</v>
      </c>
      <c r="E37" s="53"/>
      <c r="F37" s="53"/>
      <c r="G37" s="53"/>
      <c r="H37" s="1"/>
      <c r="I37" s="1"/>
      <c r="J37" s="1"/>
      <c r="K37" s="1"/>
    </row>
    <row r="38" spans="1:19" x14ac:dyDescent="0.3">
      <c r="A38" s="11" t="s">
        <v>70</v>
      </c>
      <c r="B38" s="17"/>
      <c r="C38" s="17"/>
      <c r="D38" s="53"/>
      <c r="E38" s="53"/>
      <c r="F38" s="53"/>
      <c r="G38" s="53"/>
      <c r="H38" s="1"/>
      <c r="I38" s="1"/>
      <c r="J38" s="1"/>
      <c r="K38" s="1"/>
    </row>
    <row r="39" spans="1:19" x14ac:dyDescent="0.3">
      <c r="A39" s="11" t="s">
        <v>50</v>
      </c>
      <c r="B39" s="17"/>
      <c r="C39" s="17"/>
      <c r="D39" s="53"/>
      <c r="E39" s="53"/>
      <c r="F39" s="53"/>
      <c r="G39" s="53"/>
      <c r="H39" s="1"/>
      <c r="I39" s="1"/>
      <c r="J39" s="1"/>
      <c r="K39" s="1"/>
    </row>
    <row r="40" spans="1:19" x14ac:dyDescent="0.3">
      <c r="A40" s="11" t="s">
        <v>51</v>
      </c>
      <c r="B40" s="17"/>
      <c r="C40" s="17"/>
      <c r="D40" s="53"/>
      <c r="E40" s="53"/>
      <c r="F40" s="53"/>
      <c r="G40" s="53"/>
      <c r="H40" s="1"/>
      <c r="I40" s="1"/>
      <c r="J40" s="1"/>
      <c r="K40" s="1"/>
    </row>
    <row r="41" spans="1:19" x14ac:dyDescent="0.3">
      <c r="A41" s="11" t="s">
        <v>52</v>
      </c>
      <c r="B41" s="13"/>
      <c r="C41" s="13"/>
      <c r="D41" s="53"/>
      <c r="E41" s="53"/>
      <c r="F41" s="53"/>
      <c r="G41" s="53"/>
      <c r="H41" s="41" t="s">
        <v>53</v>
      </c>
      <c r="I41" s="41"/>
      <c r="J41" s="41"/>
      <c r="K41" s="41"/>
    </row>
  </sheetData>
  <mergeCells count="27">
    <mergeCell ref="A16:A34"/>
    <mergeCell ref="A1:D1"/>
    <mergeCell ref="A2:D2"/>
    <mergeCell ref="A4:K4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A8:A15"/>
    <mergeCell ref="B36:C36"/>
    <mergeCell ref="D36:G36"/>
    <mergeCell ref="H36:K36"/>
    <mergeCell ref="B37:C37"/>
    <mergeCell ref="D37:G41"/>
    <mergeCell ref="H41:K41"/>
    <mergeCell ref="P6:P7"/>
    <mergeCell ref="Q6:Q7"/>
    <mergeCell ref="R6:R7"/>
    <mergeCell ref="S6:S7"/>
    <mergeCell ref="P4:S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Tuần 05</vt:lpstr>
      <vt:lpstr>Tuần 06</vt:lpstr>
      <vt:lpstr>Tuần 07</vt:lpstr>
      <vt:lpstr>Tuần 08</vt:lpstr>
      <vt:lpstr>TK THÁNG 10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2022-10-03T02:53:11Z</dcterms:created>
  <dcterms:modified xsi:type="dcterms:W3CDTF">2022-11-01T04:26:00Z</dcterms:modified>
</cp:coreProperties>
</file>